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封面" sheetId="1" r:id="rId1"/>
    <sheet name="部门预算收支总表" sheetId="2" r:id="rId2"/>
    <sheet name="部门收入总表" sheetId="3" r:id="rId3"/>
    <sheet name="部门支出总表" sheetId="4" r:id="rId4"/>
    <sheet name="财政拨款收支总表" sheetId="5" r:id="rId5"/>
    <sheet name="一般公共预算支出分科目表" sheetId="6" r:id="rId6"/>
    <sheet name="一般公共预算支出经济分类" sheetId="7" r:id="rId7"/>
    <sheet name="一般公共预算基本支出表" sheetId="8" r:id="rId8"/>
    <sheet name="财政拨款三公经费" sheetId="9" r:id="rId9"/>
    <sheet name="政府性基金预算支出表" sheetId="10" r:id="rId10"/>
    <sheet name="国有资本经营预算支出预算表" sheetId="11" r:id="rId1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'部门收入总表'!$A$1:$T$17</definedName>
    <definedName name="_xlnm.Print_Area" localSheetId="1">'部门预算收支总表'!$A$1:$D$41</definedName>
    <definedName name="_xlnm.Print_Area" localSheetId="3">'部门支出总表'!$A$1:$L$17</definedName>
    <definedName name="_xlnm.Print_Area" localSheetId="8">'财政拨款三公经费'!$A$1:$N$9</definedName>
    <definedName name="_xlnm.Print_Area" localSheetId="4">'财政拨款收支总表'!$A$1:$H$39</definedName>
    <definedName name="_xlnm.Print_Area" localSheetId="0">'封面'!$A$1:$A$9</definedName>
    <definedName name="_xlnm.Print_Area" localSheetId="10">'国有资本经营预算支出预算表'!$A$1:$H$16</definedName>
    <definedName name="_xlnm.Print_Area" localSheetId="7">'一般公共预算基本支出表'!$A$1:$H$27</definedName>
    <definedName name="_xlnm.Print_Area" localSheetId="5">'一般公共预算支出分科目表'!$A$1:$CB$28</definedName>
    <definedName name="_xlnm.Print_Area" localSheetId="6">'一般公共预算支出经济分类'!$A$1:$G$28</definedName>
    <definedName name="_xlnm.Print_Area" localSheetId="9">'政府性基金预算支出表'!$A$1:$H$16</definedName>
    <definedName name="_xlnm.Print_Area">#N/A</definedName>
    <definedName name="_xlnm.Print_Titles" localSheetId="4">'财政拨款收支总表'!$1:$39</definedName>
    <definedName name="_xlnm.Print_Titles" localSheetId="10">'国有资本经营预算支出预算表'!$1:$6</definedName>
    <definedName name="_xlnm.Print_Titles" localSheetId="5">'一般公共预算支出分科目表'!$A:$E,'一般公共预算支出分科目表'!$1:$7</definedName>
    <definedName name="_xlnm.Print_Titles" localSheetId="6">'一般公共预算支出经济分类'!$1:$6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<sst xmlns="http://schemas.openxmlformats.org/spreadsheetml/2006/main" count="926" uniqueCount="341">
  <si>
    <t>成都市成华区科学技术协会</t>
  </si>
  <si>
    <t>2019年部门预算</t>
  </si>
  <si>
    <t/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</si>
  <si>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</si>
  <si>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</si>
  <si>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</si>
  <si>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</si>
  <si>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</si>
  <si>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</si>
  <si>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</si>
  <si>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</si>
  <si>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</si>
  <si>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</si>
  <si>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</si>
  <si>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</si>
  <si>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</si>
  <si>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</si>
  <si>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</si>
  <si>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</si>
  <si>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</si>
  <si>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</si>
  <si>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</si>
  <si>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</si>
  <si>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</si>
  <si>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</si>
  <si>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</si>
  <si>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</si>
  <si>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</si>
  <si>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</si>
  <si>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</si>
  <si>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</si>
  <si>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</si>
  <si>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</si>
  <si>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</si>
  <si>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</si>
  <si>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</si>
  <si>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</si>
  <si>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</si>
  <si>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</si>
  <si>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</si>
  <si>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</si>
  <si>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</si>
  <si>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</si>
  <si>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</si>
  <si>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</si>
  <si>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</si>
  <si>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</si>
  <si>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</si>
  <si>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</si>
  <si>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</si>
  <si>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</si>
  <si>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</si>
  <si>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</si>
  <si>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</si>
  <si>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</si>
  <si>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</si>
  <si>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</si>
  <si>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</si>
  <si>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</si>
  <si>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</si>
  <si>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</si>
  <si>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</si>
  <si>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</si>
  <si>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</si>
  <si>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</si>
  <si>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</si>
  <si>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</si>
  <si>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</si>
  <si>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</si>
  <si>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</si>
  <si>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</si>
  <si>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</si>
  <si>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</si>
  <si>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</si>
  <si>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</si>
  <si>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</si>
  <si>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</si>
  <si>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</si>
  <si>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</si>
  <si>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345</t>
  </si>
  <si>
    <t>206</t>
  </si>
  <si>
    <t>01</t>
  </si>
  <si>
    <t xml:space="preserve">  345</t>
  </si>
  <si>
    <t xml:space="preserve">  行政运行(科学技术管理事务)</t>
  </si>
  <si>
    <t>07</t>
  </si>
  <si>
    <t>02</t>
  </si>
  <si>
    <t xml:space="preserve">  科普活动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</si>
  <si>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</si>
  <si>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</si>
  <si>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</si>
  <si>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</si>
  <si>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</si>
  <si>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99</t>
  </si>
  <si>
    <t xml:space="preserve">  其他社会保障和就业支出</t>
  </si>
  <si>
    <t>210</t>
  </si>
  <si>
    <t>11</t>
  </si>
  <si>
    <t xml:space="preserve">  行政单位医疗</t>
  </si>
  <si>
    <t>03</t>
  </si>
  <si>
    <t xml:space="preserve">  公务员医疗补助</t>
  </si>
  <si>
    <t xml:space="preserve">  其他行政事业单位医疗支出</t>
  </si>
  <si>
    <t>221</t>
  </si>
  <si>
    <t xml:space="preserve">  住房公积金</t>
  </si>
  <si>
    <t>部门支出总表</t>
  </si>
  <si>
    <t>基本支出</t>
  </si>
  <si>
    <t>项目支出</t>
  </si>
  <si>
    <t>专项资金</t>
  </si>
  <si>
    <t>上缴上级支出</t>
  </si>
  <si>
    <t>事业单位经营支出</t>
  </si>
  <si>
    <t>对附属单位补助支出</t>
  </si>
  <si>
    <t>单位名称（科目）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</si>
  <si>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</si>
  <si>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</si>
  <si>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</si>
  <si>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</si>
  <si>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</si>
  <si>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</si>
  <si>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</si>
  <si>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</si>
  <si>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</si>
  <si>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</si>
  <si>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</si>
  <si>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</si>
  <si>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</si>
  <si>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</si>
  <si>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</si>
  <si>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</si>
  <si>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</si>
  <si>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</si>
  <si>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</si>
  <si>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</si>
  <si>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</si>
  <si>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</si>
  <si>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</si>
  <si>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</si>
  <si>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</si>
  <si>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</si>
  <si>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</si>
  <si>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</si>
  <si>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</si>
  <si>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</si>
  <si>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</si>
  <si>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</si>
  <si>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</si>
  <si>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</si>
  <si>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灾害防治及应急管理者支出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</si>
  <si>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</si>
  <si>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</si>
  <si>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</si>
  <si>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</si>
  <si>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</si>
  <si>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</si>
  <si>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</si>
  <si>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 xml:space="preserve">                                                        一般公共预算支出分科目表</t>
  </si>
  <si>
    <t>单位名称： 成都市成华区科学技术协会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</si>
  <si>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</si>
  <si>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</si>
  <si>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</si>
  <si>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</si>
  <si>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</si>
  <si>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</si>
  <si>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</si>
  <si>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</si>
  <si>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</si>
  <si>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</si>
  <si>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</si>
  <si>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</si>
  <si>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</si>
  <si>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</si>
  <si>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</si>
  <si>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</si>
  <si>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</si>
  <si>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</si>
  <si>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</si>
  <si>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</si>
  <si>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</si>
  <si>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</si>
  <si>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</si>
  <si>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</si>
  <si>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</si>
  <si>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</si>
  <si>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</si>
  <si>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</si>
  <si>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</si>
  <si>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</si>
  <si>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</si>
  <si>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</si>
  <si>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</si>
  <si>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</si>
  <si>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</si>
  <si>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</si>
  <si>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 xml:space="preserve"> 大型修缮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</si>
  <si>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</si>
  <si>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</si>
  <si>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</si>
  <si>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</si>
  <si>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</si>
  <si>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</si>
  <si>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</si>
  <si>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</si>
  <si>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</si>
  <si>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</si>
  <si>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</si>
  <si>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</si>
  <si>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</si>
  <si>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</si>
  <si>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其他对个人和家庭的补助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</si>
  <si>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</si>
  <si>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</si>
  <si>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</si>
  <si>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</si>
  <si>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</si>
  <si>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</si>
  <si>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</si>
  <si>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</si>
  <si>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</si>
  <si>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</si>
  <si>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</si>
  <si>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</si>
  <si>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</si>
  <si>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</si>
  <si>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赠予</t>
  </si>
  <si>
    <t>国家赔偿费用支出</t>
  </si>
  <si>
    <t>对民间非营利组织和群众性自治组织补贴</t>
  </si>
  <si>
    <t xml:space="preserve">  206</t>
  </si>
  <si>
    <t xml:space="preserve">  科学技术支出</t>
  </si>
  <si>
    <t xml:space="preserve">    01</t>
  </si>
  <si>
    <t xml:space="preserve">    科学技术管理事务</t>
  </si>
  <si>
    <t xml:space="preserve">  01</t>
  </si>
  <si>
    <t xml:space="preserve">      行政运行(科学技术管理事务)</t>
  </si>
  <si>
    <t xml:space="preserve">    07</t>
  </si>
  <si>
    <t xml:space="preserve">    科学技术普及</t>
  </si>
  <si>
    <t xml:space="preserve">  07</t>
  </si>
  <si>
    <t xml:space="preserve">      科普活动</t>
  </si>
  <si>
    <t xml:space="preserve">  208</t>
  </si>
  <si>
    <t xml:space="preserve">  社会保障和就业支出</t>
  </si>
  <si>
    <t xml:space="preserve">    05</t>
  </si>
  <si>
    <t xml:space="preserve">    行政事业单位离退休</t>
  </si>
  <si>
    <t xml:space="preserve">  05</t>
  </si>
  <si>
    <t xml:space="preserve">      机关事业单位基本养老保险缴费支出</t>
  </si>
  <si>
    <t xml:space="preserve">      机关事业单位职业年金缴费支出</t>
  </si>
  <si>
    <t xml:space="preserve">    99</t>
  </si>
  <si>
    <t xml:space="preserve">    其他社会保障和就业支出</t>
  </si>
  <si>
    <t xml:space="preserve">  99</t>
  </si>
  <si>
    <t xml:space="preserve">      其他社会保障和就业支出</t>
  </si>
  <si>
    <t xml:space="preserve">  210</t>
  </si>
  <si>
    <t xml:space="preserve">  卫生健康支出</t>
  </si>
  <si>
    <t xml:space="preserve">    11</t>
  </si>
  <si>
    <t xml:space="preserve">    行政事业单位医疗</t>
  </si>
  <si>
    <t xml:space="preserve">  11</t>
  </si>
  <si>
    <t xml:space="preserve">      行政单位医疗</t>
  </si>
  <si>
    <t xml:space="preserve">      公务员医疗补助</t>
  </si>
  <si>
    <t xml:space="preserve">      其他行政事业单位医疗支出</t>
  </si>
  <si>
    <t xml:space="preserve">  221</t>
  </si>
  <si>
    <t xml:space="preserve">  住房保障支出</t>
  </si>
  <si>
    <t xml:space="preserve">    02</t>
  </si>
  <si>
    <t xml:space="preserve">    住房改革支出</t>
  </si>
  <si>
    <t xml:space="preserve">  02</t>
  </si>
  <si>
    <t xml:space="preserve">      住房公积金</t>
  </si>
  <si>
    <t>一般公共预算支出经济分类表</t>
  </si>
  <si>
    <t>政府经济分类</t>
  </si>
  <si>
    <t>部门经济分类</t>
  </si>
  <si>
    <t>总计</t>
  </si>
  <si>
    <t>科目名称</t>
  </si>
  <si>
    <t>505</t>
  </si>
  <si>
    <t>对事业单位经常性补助（政府预算）</t>
  </si>
  <si>
    <t xml:space="preserve">  505</t>
  </si>
  <si>
    <t xml:space="preserve">  工资福利支出</t>
  </si>
  <si>
    <t>301</t>
  </si>
  <si>
    <t>基本工资</t>
  </si>
  <si>
    <t>津贴补贴</t>
  </si>
  <si>
    <t>奖金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</si>
  <si>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</si>
  <si>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</si>
  <si>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</si>
  <si>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</si>
  <si>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</si>
  <si>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</si>
  <si>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</si>
  <si>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</si>
  <si>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</si>
  <si>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</si>
  <si>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14</t>
  </si>
  <si>
    <t>医疗费</t>
  </si>
  <si>
    <t xml:space="preserve">  商品和服务支出</t>
  </si>
  <si>
    <t>302</t>
  </si>
  <si>
    <t>办公费</t>
  </si>
  <si>
    <t>17</t>
  </si>
  <si>
    <t>28</t>
  </si>
  <si>
    <t>工会经费</t>
  </si>
  <si>
    <t>29</t>
  </si>
  <si>
    <t>福利费</t>
  </si>
  <si>
    <t>31</t>
  </si>
  <si>
    <t>39</t>
  </si>
  <si>
    <t>其他交通费用</t>
  </si>
  <si>
    <t>509</t>
  </si>
  <si>
    <t>对个人和家庭的补助（政府预算）</t>
  </si>
  <si>
    <t xml:space="preserve">  509</t>
  </si>
  <si>
    <t xml:space="preserve">  社会福利和救助</t>
  </si>
  <si>
    <t>303</t>
  </si>
  <si>
    <t>医疗费补助</t>
  </si>
  <si>
    <t>奖励金</t>
  </si>
  <si>
    <t xml:space="preserve"> </t>
  </si>
  <si>
    <t>一般公共预算基本支出预算表</t>
  </si>
  <si>
    <t>经济分类科目</t>
  </si>
  <si>
    <t>人员经费</t>
  </si>
  <si>
    <t>公用经费</t>
  </si>
  <si>
    <t>对个人家庭补助支出</t>
  </si>
  <si>
    <t>单位名称</t>
  </si>
  <si>
    <t xml:space="preserve">  345301</t>
  </si>
  <si>
    <t xml:space="preserve">  成都市成华区科学技术协会</t>
  </si>
  <si>
    <t xml:space="preserve">    基本工资</t>
  </si>
  <si>
    <t xml:space="preserve">    办公费</t>
  </si>
  <si>
    <t xml:space="preserve">    津贴补贴</t>
  </si>
  <si>
    <t xml:space="preserve">    奖金</t>
  </si>
  <si>
    <t xml:space="preserve">    医疗费补助</t>
  </si>
  <si>
    <t xml:space="preserve">    机关事业单位基本养老保险缴费</t>
  </si>
  <si>
    <t xml:space="preserve">    职业年金缴费</t>
  </si>
  <si>
    <t xml:space="preserve">    奖励金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</si>
  <si>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</si>
  <si>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</si>
  <si>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</si>
  <si>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</si>
  <si>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医疗费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</si>
  <si>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</si>
  <si>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</si>
  <si>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</si>
  <si>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</si>
  <si>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</si>
  <si>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>财政拨款“三公”经费支出表</t>
  </si>
  <si>
    <t>单位编码</t>
  </si>
  <si>
    <t>上年预算数</t>
  </si>
  <si>
    <t>当年财政拨款预算安排</t>
  </si>
  <si>
    <t>公务用车购置及运行费</t>
  </si>
  <si>
    <t>公务用车购置费</t>
  </si>
  <si>
    <t>公务用车运行费</t>
  </si>
  <si>
    <t>345301</t>
  </si>
  <si>
    <t>政府性基金预算支出表</t>
  </si>
  <si>
    <t>本年政府性基金预算支出</t>
  </si>
  <si>
    <t>国有资本经营支出预算表</t>
  </si>
  <si>
    <t>本年国有资本经营预算支出</t>
  </si>
  <si>
    <t>报送日期：2019年2月20日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</si>
</sst>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\&quot;#,##0.00_);\(&quot;\&quot;#,##0.00\)"/>
    <numFmt numFmtId="181" formatCode="#,###.00"/>
    <numFmt numFmtId="182" formatCode="#,##0.0000"/>
  </numFmts>
  <fonts count="55">
    <font>
      <sz val="1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Calibri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36"/>
      <name val="宋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14" xfId="0" applyNumberFormat="1" applyFont="1" applyBorder="1" applyAlignment="1" applyProtection="1">
      <alignment vertical="center" wrapText="1"/>
      <protection/>
    </xf>
    <xf numFmtId="4" fontId="2" fillId="0" borderId="15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4" fontId="2" fillId="0" borderId="16" xfId="0" applyNumberFormat="1" applyFont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0" fontId="7" fillId="33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 wrapText="1"/>
    </xf>
    <xf numFmtId="1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4" fontId="5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4" fontId="2" fillId="0" borderId="22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vertical="center" wrapText="1"/>
    </xf>
    <xf numFmtId="4" fontId="2" fillId="0" borderId="23" xfId="0" applyNumberFormat="1" applyFont="1" applyBorder="1" applyAlignment="1" applyProtection="1">
      <alignment vertical="center" wrapText="1"/>
      <protection/>
    </xf>
    <xf numFmtId="4" fontId="2" fillId="0" borderId="24" xfId="0" applyNumberFormat="1" applyFont="1" applyBorder="1" applyAlignment="1" applyProtection="1">
      <alignment vertical="center" wrapText="1"/>
      <protection/>
    </xf>
    <xf numFmtId="4" fontId="2" fillId="0" borderId="25" xfId="0" applyNumberFormat="1" applyFont="1" applyBorder="1" applyAlignment="1" applyProtection="1">
      <alignment vertical="center" wrapText="1"/>
      <protection/>
    </xf>
    <xf numFmtId="4" fontId="2" fillId="0" borderId="26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 wrapText="1"/>
    </xf>
    <xf numFmtId="4" fontId="2" fillId="0" borderId="27" xfId="0" applyNumberFormat="1" applyFont="1" applyBorder="1" applyAlignment="1">
      <alignment vertical="center" wrapText="1"/>
    </xf>
    <xf numFmtId="4" fontId="2" fillId="0" borderId="2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 applyProtection="1">
      <alignment vertical="center" wrapText="1"/>
      <protection/>
    </xf>
    <xf numFmtId="4" fontId="2" fillId="0" borderId="29" xfId="0" applyNumberFormat="1" applyFont="1" applyBorder="1" applyAlignment="1" applyProtection="1">
      <alignment vertical="center" wrapText="1"/>
      <protection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" fontId="2" fillId="0" borderId="36" xfId="0" applyNumberFormat="1" applyFont="1" applyBorder="1" applyAlignment="1" applyProtection="1">
      <alignment vertical="center" wrapText="1"/>
      <protection/>
    </xf>
    <xf numFmtId="4" fontId="2" fillId="0" borderId="37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4" fontId="2" fillId="0" borderId="37" xfId="0" applyNumberFormat="1" applyFont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39" xfId="0" applyNumberFormat="1" applyFont="1" applyBorder="1" applyAlignment="1" applyProtection="1">
      <alignment vertical="center" wrapText="1"/>
      <protection/>
    </xf>
    <xf numFmtId="4" fontId="2" fillId="0" borderId="39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/>
    </xf>
    <xf numFmtId="181" fontId="13" fillId="0" borderId="40" xfId="0" applyNumberFormat="1" applyFont="1" applyBorder="1" applyAlignment="1">
      <alignment/>
    </xf>
    <xf numFmtId="0" fontId="7" fillId="0" borderId="0" xfId="0" applyNumberFormat="1" applyFont="1" applyFill="1" applyAlignment="1">
      <alignment horizontal="center"/>
    </xf>
    <xf numFmtId="181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12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47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 applyProtection="1">
      <alignment horizontal="center" vertical="center" wrapText="1"/>
      <protection/>
    </xf>
    <xf numFmtId="0" fontId="2" fillId="34" borderId="35" xfId="0" applyNumberFormat="1" applyFont="1" applyFill="1" applyBorder="1" applyAlignment="1" applyProtection="1">
      <alignment horizontal="center" vertical="center" wrapText="1"/>
      <protection/>
    </xf>
    <xf numFmtId="0" fontId="2" fillId="34" borderId="43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48" xfId="0" applyNumberFormat="1" applyFont="1" applyFill="1" applyBorder="1" applyAlignment="1" applyProtection="1">
      <alignment horizontal="center" vertical="center" wrapText="1"/>
      <protection/>
    </xf>
    <xf numFmtId="0" fontId="2" fillId="34" borderId="49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0" fontId="2" fillId="34" borderId="45" xfId="0" applyNumberFormat="1" applyFont="1" applyFill="1" applyBorder="1" applyAlignment="1" applyProtection="1">
      <alignment horizontal="center" vertical="center" wrapText="1"/>
      <protection/>
    </xf>
    <xf numFmtId="0" fontId="2" fillId="34" borderId="50" xfId="0" applyNumberFormat="1" applyFont="1" applyFill="1" applyBorder="1" applyAlignment="1" applyProtection="1">
      <alignment horizontal="center" vertical="center" wrapText="1"/>
      <protection/>
    </xf>
    <xf numFmtId="0" fontId="2" fillId="34" borderId="51" xfId="0" applyNumberFormat="1" applyFont="1" applyFill="1" applyBorder="1" applyAlignment="1" applyProtection="1">
      <alignment horizontal="center" vertical="center" wrapText="1"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34" borderId="46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42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8" sqref="A8"/>
    </sheetView>
  </sheetViews>
  <sheetFormatPr defaultColWidth="9.140625" defaultRowHeight="15"/>
  <cols>
    <col min="1" max="1" width="163.7109375" style="0" customWidth="1"/>
  </cols>
  <sheetData>
    <row r="1" ht="15.75">
      <c r="A1" s="104"/>
    </row>
    <row r="3" s="103" customFormat="1" ht="102" customHeight="1">
      <c r="A3" s="105" t="s">
        <v>0</v>
      </c>
    </row>
    <row r="4" s="103" customFormat="1" ht="107.25" customHeight="1">
      <c r="A4" s="106" t="s">
        <v>1</v>
      </c>
    </row>
    <row r="5" s="103" customFormat="1" ht="409.5" customHeight="1" hidden="1">
      <c r="A5" s="107"/>
    </row>
    <row r="6" s="103" customFormat="1" ht="29.25" customHeight="1">
      <c r="A6" s="108"/>
    </row>
    <row r="7" s="103" customFormat="1" ht="78" customHeight="1">
      <c r="A7"/>
    </row>
    <row r="8" s="103" customFormat="1" ht="82.5" customHeight="1">
      <c r="A8" s="193" t="s">
        <v>340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71.140625" style="0" customWidth="1"/>
    <col min="6" max="8" width="18.00390625" style="0" customWidth="1"/>
    <col min="9" max="245" width="10.5742187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</v>
      </c>
    </row>
    <row r="2" spans="1:8" ht="19.5" customHeight="1">
      <c r="A2" s="109" t="s">
        <v>336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4" t="s">
        <v>2</v>
      </c>
      <c r="B3" s="5"/>
      <c r="C3" s="5"/>
      <c r="D3" s="5"/>
      <c r="E3" s="5"/>
      <c r="F3" s="6"/>
      <c r="G3" s="6"/>
      <c r="H3" s="7" t="s">
        <v>4</v>
      </c>
    </row>
    <row r="4" spans="1:8" ht="19.5" customHeight="1">
      <c r="A4" s="110" t="s">
        <v>54</v>
      </c>
      <c r="B4" s="112"/>
      <c r="C4" s="112"/>
      <c r="D4" s="112"/>
      <c r="E4" s="111"/>
      <c r="F4" s="188" t="s">
        <v>337</v>
      </c>
      <c r="G4" s="189"/>
      <c r="H4" s="189"/>
    </row>
    <row r="5" spans="1:8" ht="19.5" customHeight="1">
      <c r="A5" s="110" t="s">
        <v>63</v>
      </c>
      <c r="B5" s="112"/>
      <c r="C5" s="111"/>
      <c r="D5" s="190" t="s">
        <v>64</v>
      </c>
      <c r="E5" s="123" t="s">
        <v>109</v>
      </c>
      <c r="F5" s="117" t="s">
        <v>55</v>
      </c>
      <c r="G5" s="117" t="s">
        <v>103</v>
      </c>
      <c r="H5" s="189" t="s">
        <v>104</v>
      </c>
    </row>
    <row r="6" spans="1:8" ht="19.5" customHeight="1">
      <c r="A6" s="8" t="s">
        <v>76</v>
      </c>
      <c r="B6" s="9" t="s">
        <v>77</v>
      </c>
      <c r="C6" s="10" t="s">
        <v>78</v>
      </c>
      <c r="D6" s="191"/>
      <c r="E6" s="122"/>
      <c r="F6" s="124"/>
      <c r="G6" s="124"/>
      <c r="H6" s="192"/>
    </row>
    <row r="7" spans="1:8" ht="19.5" customHeight="1">
      <c r="A7" s="11" t="s">
        <v>2</v>
      </c>
      <c r="B7" s="11" t="s">
        <v>2</v>
      </c>
      <c r="C7" s="11" t="s">
        <v>2</v>
      </c>
      <c r="D7" s="11" t="s">
        <v>2</v>
      </c>
      <c r="E7" s="11" t="s">
        <v>2</v>
      </c>
      <c r="F7" s="12">
        <f aca="true" t="shared" si="0" ref="F7:F16">SUM(G7,H7)</f>
        <v>0</v>
      </c>
      <c r="G7" s="13" t="s">
        <v>2</v>
      </c>
      <c r="H7" s="14" t="s">
        <v>2</v>
      </c>
    </row>
    <row r="8" spans="1:8" ht="19.5" customHeight="1">
      <c r="A8" s="11" t="s">
        <v>2</v>
      </c>
      <c r="B8" s="11" t="s">
        <v>2</v>
      </c>
      <c r="C8" s="11" t="s">
        <v>2</v>
      </c>
      <c r="D8" s="11" t="s">
        <v>2</v>
      </c>
      <c r="E8" s="11" t="s">
        <v>2</v>
      </c>
      <c r="F8" s="12">
        <f t="shared" si="0"/>
        <v>0</v>
      </c>
      <c r="G8" s="13" t="s">
        <v>2</v>
      </c>
      <c r="H8" s="14" t="s">
        <v>2</v>
      </c>
    </row>
    <row r="9" spans="1:8" ht="19.5" customHeight="1">
      <c r="A9" s="11" t="s">
        <v>2</v>
      </c>
      <c r="B9" s="11" t="s">
        <v>2</v>
      </c>
      <c r="C9" s="11" t="s">
        <v>2</v>
      </c>
      <c r="D9" s="11" t="s">
        <v>2</v>
      </c>
      <c r="E9" s="11" t="s">
        <v>2</v>
      </c>
      <c r="F9" s="12">
        <f t="shared" si="0"/>
        <v>0</v>
      </c>
      <c r="G9" s="13" t="s">
        <v>2</v>
      </c>
      <c r="H9" s="14" t="s">
        <v>2</v>
      </c>
    </row>
    <row r="10" spans="1:8" ht="19.5" customHeight="1">
      <c r="A10" s="11" t="s">
        <v>2</v>
      </c>
      <c r="B10" s="11" t="s">
        <v>2</v>
      </c>
      <c r="C10" s="11" t="s">
        <v>2</v>
      </c>
      <c r="D10" s="11" t="s">
        <v>2</v>
      </c>
      <c r="E10" s="11" t="s">
        <v>2</v>
      </c>
      <c r="F10" s="12">
        <f t="shared" si="0"/>
        <v>0</v>
      </c>
      <c r="G10" s="13" t="s">
        <v>2</v>
      </c>
      <c r="H10" s="14" t="s">
        <v>2</v>
      </c>
    </row>
    <row r="11" spans="1:8" ht="19.5" customHeight="1">
      <c r="A11" s="11" t="s">
        <v>2</v>
      </c>
      <c r="B11" s="11" t="s">
        <v>2</v>
      </c>
      <c r="C11" s="11" t="s">
        <v>2</v>
      </c>
      <c r="D11" s="11" t="s">
        <v>2</v>
      </c>
      <c r="E11" s="11" t="s">
        <v>2</v>
      </c>
      <c r="F11" s="12">
        <f t="shared" si="0"/>
        <v>0</v>
      </c>
      <c r="G11" s="13" t="s">
        <v>2</v>
      </c>
      <c r="H11" s="14" t="s">
        <v>2</v>
      </c>
    </row>
    <row r="12" spans="1:8" ht="19.5" customHeight="1">
      <c r="A12" s="11" t="s">
        <v>2</v>
      </c>
      <c r="B12" s="11" t="s">
        <v>2</v>
      </c>
      <c r="C12" s="11" t="s">
        <v>2</v>
      </c>
      <c r="D12" s="11" t="s">
        <v>2</v>
      </c>
      <c r="E12" s="11" t="s">
        <v>2</v>
      </c>
      <c r="F12" s="12">
        <f t="shared" si="0"/>
        <v>0</v>
      </c>
      <c r="G12" s="13" t="s">
        <v>2</v>
      </c>
      <c r="H12" s="14" t="s">
        <v>2</v>
      </c>
    </row>
    <row r="13" spans="1:8" ht="19.5" customHeight="1">
      <c r="A13" s="11" t="s">
        <v>2</v>
      </c>
      <c r="B13" s="11" t="s">
        <v>2</v>
      </c>
      <c r="C13" s="11" t="s">
        <v>2</v>
      </c>
      <c r="D13" s="11" t="s">
        <v>2</v>
      </c>
      <c r="E13" s="11" t="s">
        <v>2</v>
      </c>
      <c r="F13" s="12">
        <f t="shared" si="0"/>
        <v>0</v>
      </c>
      <c r="G13" s="13" t="s">
        <v>2</v>
      </c>
      <c r="H13" s="14" t="s">
        <v>2</v>
      </c>
    </row>
    <row r="14" spans="1:8" ht="19.5" customHeight="1">
      <c r="A14" s="11" t="s">
        <v>2</v>
      </c>
      <c r="B14" s="11" t="s">
        <v>2</v>
      </c>
      <c r="C14" s="11" t="s">
        <v>2</v>
      </c>
      <c r="D14" s="11" t="s">
        <v>2</v>
      </c>
      <c r="E14" s="11" t="s">
        <v>2</v>
      </c>
      <c r="F14" s="12">
        <f t="shared" si="0"/>
        <v>0</v>
      </c>
      <c r="G14" s="13" t="s">
        <v>2</v>
      </c>
      <c r="H14" s="14" t="s">
        <v>2</v>
      </c>
    </row>
    <row r="15" spans="1:8" ht="19.5" customHeight="1">
      <c r="A15" s="11" t="s">
        <v>2</v>
      </c>
      <c r="B15" s="11" t="s">
        <v>2</v>
      </c>
      <c r="C15" s="11" t="s">
        <v>2</v>
      </c>
      <c r="D15" s="11" t="s">
        <v>2</v>
      </c>
      <c r="E15" s="11" t="s">
        <v>2</v>
      </c>
      <c r="F15" s="12">
        <f t="shared" si="0"/>
        <v>0</v>
      </c>
      <c r="G15" s="13" t="s">
        <v>2</v>
      </c>
      <c r="H15" s="14" t="s">
        <v>2</v>
      </c>
    </row>
    <row r="16" spans="1:8" ht="19.5" customHeight="1">
      <c r="A16" s="11" t="s">
        <v>2</v>
      </c>
      <c r="B16" s="11" t="s">
        <v>2</v>
      </c>
      <c r="C16" s="11" t="s">
        <v>2</v>
      </c>
      <c r="D16" s="11" t="s">
        <v>2</v>
      </c>
      <c r="E16" s="11" t="s">
        <v>2</v>
      </c>
      <c r="F16" s="12">
        <f t="shared" si="0"/>
        <v>0</v>
      </c>
      <c r="G16" s="13" t="s">
        <v>2</v>
      </c>
      <c r="H16" s="14" t="s">
        <v>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76.57421875" style="0" customWidth="1"/>
    <col min="6" max="6" width="22.8515625" style="0" customWidth="1"/>
    <col min="7" max="8" width="20.7109375" style="0" customWidth="1"/>
    <col min="9" max="245" width="10.5742187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</v>
      </c>
    </row>
    <row r="2" spans="1:8" ht="19.5" customHeight="1">
      <c r="A2" s="109" t="s">
        <v>338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4" t="s">
        <v>2</v>
      </c>
      <c r="B3" s="5"/>
      <c r="C3" s="5"/>
      <c r="D3" s="5"/>
      <c r="E3" s="5"/>
      <c r="F3" s="6"/>
      <c r="G3" s="6"/>
      <c r="H3" s="7" t="s">
        <v>4</v>
      </c>
    </row>
    <row r="4" spans="1:8" ht="19.5" customHeight="1">
      <c r="A4" s="110" t="s">
        <v>54</v>
      </c>
      <c r="B4" s="112"/>
      <c r="C4" s="112"/>
      <c r="D4" s="112"/>
      <c r="E4" s="111"/>
      <c r="F4" s="188" t="s">
        <v>339</v>
      </c>
      <c r="G4" s="189"/>
      <c r="H4" s="189"/>
    </row>
    <row r="5" spans="1:8" ht="19.5" customHeight="1">
      <c r="A5" s="110" t="s">
        <v>63</v>
      </c>
      <c r="B5" s="112"/>
      <c r="C5" s="111"/>
      <c r="D5" s="190" t="s">
        <v>64</v>
      </c>
      <c r="E5" s="123" t="s">
        <v>109</v>
      </c>
      <c r="F5" s="117" t="s">
        <v>55</v>
      </c>
      <c r="G5" s="117" t="s">
        <v>103</v>
      </c>
      <c r="H5" s="189" t="s">
        <v>104</v>
      </c>
    </row>
    <row r="6" spans="1:8" ht="19.5" customHeight="1">
      <c r="A6" s="8" t="s">
        <v>76</v>
      </c>
      <c r="B6" s="9" t="s">
        <v>77</v>
      </c>
      <c r="C6" s="10" t="s">
        <v>78</v>
      </c>
      <c r="D6" s="191"/>
      <c r="E6" s="122"/>
      <c r="F6" s="124"/>
      <c r="G6" s="124"/>
      <c r="H6" s="192"/>
    </row>
    <row r="7" spans="1:8" ht="19.5" customHeight="1">
      <c r="A7" s="11" t="s">
        <v>2</v>
      </c>
      <c r="B7" s="11" t="s">
        <v>2</v>
      </c>
      <c r="C7" s="11" t="s">
        <v>2</v>
      </c>
      <c r="D7" s="11" t="s">
        <v>2</v>
      </c>
      <c r="E7" s="11" t="s">
        <v>2</v>
      </c>
      <c r="F7" s="12" t="s">
        <v>2</v>
      </c>
      <c r="G7" s="13" t="s">
        <v>2</v>
      </c>
      <c r="H7" s="14" t="s">
        <v>2</v>
      </c>
    </row>
    <row r="8" spans="1:8" ht="19.5" customHeight="1">
      <c r="A8" s="11" t="s">
        <v>2</v>
      </c>
      <c r="B8" s="11" t="s">
        <v>2</v>
      </c>
      <c r="C8" s="11" t="s">
        <v>2</v>
      </c>
      <c r="D8" s="11" t="s">
        <v>2</v>
      </c>
      <c r="E8" s="11" t="s">
        <v>2</v>
      </c>
      <c r="F8" s="12" t="s">
        <v>2</v>
      </c>
      <c r="G8" s="13" t="s">
        <v>2</v>
      </c>
      <c r="H8" s="14" t="s">
        <v>2</v>
      </c>
    </row>
    <row r="9" spans="1:8" ht="19.5" customHeight="1">
      <c r="A9" s="11" t="s">
        <v>2</v>
      </c>
      <c r="B9" s="11" t="s">
        <v>2</v>
      </c>
      <c r="C9" s="11" t="s">
        <v>2</v>
      </c>
      <c r="D9" s="11" t="s">
        <v>2</v>
      </c>
      <c r="E9" s="11" t="s">
        <v>2</v>
      </c>
      <c r="F9" s="12" t="s">
        <v>2</v>
      </c>
      <c r="G9" s="13" t="s">
        <v>2</v>
      </c>
      <c r="H9" s="14" t="s">
        <v>2</v>
      </c>
    </row>
    <row r="10" spans="1:8" ht="19.5" customHeight="1">
      <c r="A10" s="11" t="s">
        <v>2</v>
      </c>
      <c r="B10" s="11" t="s">
        <v>2</v>
      </c>
      <c r="C10" s="11" t="s">
        <v>2</v>
      </c>
      <c r="D10" s="11" t="s">
        <v>2</v>
      </c>
      <c r="E10" s="11" t="s">
        <v>2</v>
      </c>
      <c r="F10" s="12" t="s">
        <v>2</v>
      </c>
      <c r="G10" s="13" t="s">
        <v>2</v>
      </c>
      <c r="H10" s="14" t="s">
        <v>2</v>
      </c>
    </row>
    <row r="11" spans="1:8" ht="19.5" customHeight="1">
      <c r="A11" s="11" t="s">
        <v>2</v>
      </c>
      <c r="B11" s="11" t="s">
        <v>2</v>
      </c>
      <c r="C11" s="11" t="s">
        <v>2</v>
      </c>
      <c r="D11" s="11" t="s">
        <v>2</v>
      </c>
      <c r="E11" s="11" t="s">
        <v>2</v>
      </c>
      <c r="F11" s="12" t="s">
        <v>2</v>
      </c>
      <c r="G11" s="13" t="s">
        <v>2</v>
      </c>
      <c r="H11" s="14" t="s">
        <v>2</v>
      </c>
    </row>
    <row r="12" spans="1:8" ht="19.5" customHeight="1">
      <c r="A12" s="11" t="s">
        <v>2</v>
      </c>
      <c r="B12" s="11" t="s">
        <v>2</v>
      </c>
      <c r="C12" s="11" t="s">
        <v>2</v>
      </c>
      <c r="D12" s="11" t="s">
        <v>2</v>
      </c>
      <c r="E12" s="11" t="s">
        <v>2</v>
      </c>
      <c r="F12" s="12" t="s">
        <v>2</v>
      </c>
      <c r="G12" s="13" t="s">
        <v>2</v>
      </c>
      <c r="H12" s="14" t="s">
        <v>2</v>
      </c>
    </row>
    <row r="13" spans="1:8" ht="19.5" customHeight="1">
      <c r="A13" s="11" t="s">
        <v>2</v>
      </c>
      <c r="B13" s="11" t="s">
        <v>2</v>
      </c>
      <c r="C13" s="11" t="s">
        <v>2</v>
      </c>
      <c r="D13" s="11" t="s">
        <v>2</v>
      </c>
      <c r="E13" s="11" t="s">
        <v>2</v>
      </c>
      <c r="F13" s="12" t="s">
        <v>2</v>
      </c>
      <c r="G13" s="13" t="s">
        <v>2</v>
      </c>
      <c r="H13" s="14" t="s">
        <v>2</v>
      </c>
    </row>
    <row r="14" spans="1:8" ht="19.5" customHeight="1">
      <c r="A14" s="11" t="s">
        <v>2</v>
      </c>
      <c r="B14" s="11" t="s">
        <v>2</v>
      </c>
      <c r="C14" s="11" t="s">
        <v>2</v>
      </c>
      <c r="D14" s="11" t="s">
        <v>2</v>
      </c>
      <c r="E14" s="11" t="s">
        <v>2</v>
      </c>
      <c r="F14" s="12" t="s">
        <v>2</v>
      </c>
      <c r="G14" s="13" t="s">
        <v>2</v>
      </c>
      <c r="H14" s="14" t="s">
        <v>2</v>
      </c>
    </row>
    <row r="15" spans="1:8" ht="19.5" customHeight="1">
      <c r="A15" s="11" t="s">
        <v>2</v>
      </c>
      <c r="B15" s="11" t="s">
        <v>2</v>
      </c>
      <c r="C15" s="11" t="s">
        <v>2</v>
      </c>
      <c r="D15" s="11" t="s">
        <v>2</v>
      </c>
      <c r="E15" s="11" t="s">
        <v>2</v>
      </c>
      <c r="F15" s="12" t="s">
        <v>2</v>
      </c>
      <c r="G15" s="13" t="s">
        <v>2</v>
      </c>
      <c r="H15" s="14" t="s">
        <v>2</v>
      </c>
    </row>
    <row r="16" spans="1:8" ht="19.5" customHeight="1">
      <c r="A16" s="11" t="s">
        <v>2</v>
      </c>
      <c r="B16" s="11" t="s">
        <v>2</v>
      </c>
      <c r="C16" s="11" t="s">
        <v>2</v>
      </c>
      <c r="D16" s="11" t="s">
        <v>2</v>
      </c>
      <c r="E16" s="11" t="s">
        <v>2</v>
      </c>
      <c r="F16" s="12" t="s">
        <v>2</v>
      </c>
      <c r="G16" s="13" t="s">
        <v>2</v>
      </c>
      <c r="H16" s="14" t="s">
        <v>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PageLayoutView="0" workbookViewId="0" topLeftCell="B1">
      <selection activeCell="A1" sqref="A1"/>
    </sheetView>
  </sheetViews>
  <sheetFormatPr defaultColWidth="9.140625" defaultRowHeight="15"/>
  <cols>
    <col min="1" max="4" width="36.421875" style="0" customWidth="1"/>
    <col min="5" max="7" width="8.57421875" style="0" customWidth="1"/>
  </cols>
  <sheetData>
    <row r="1" spans="1:4" ht="20.25" customHeight="1">
      <c r="A1" s="47"/>
      <c r="B1" s="47"/>
      <c r="C1" s="47"/>
      <c r="D1" s="7" t="s">
        <v>2</v>
      </c>
    </row>
    <row r="2" spans="1:4" ht="20.25" customHeight="1">
      <c r="A2" s="109" t="s">
        <v>3</v>
      </c>
      <c r="B2" s="109"/>
      <c r="C2" s="109"/>
      <c r="D2" s="109"/>
    </row>
    <row r="3" spans="1:7" s="46" customFormat="1" ht="20.25" customHeight="1">
      <c r="A3" s="4" t="s">
        <v>2</v>
      </c>
      <c r="B3" s="5"/>
      <c r="C3" s="1"/>
      <c r="D3" s="98" t="s">
        <v>4</v>
      </c>
      <c r="E3"/>
      <c r="F3"/>
      <c r="G3"/>
    </row>
    <row r="4" spans="1:7" s="46" customFormat="1" ht="15" customHeight="1">
      <c r="A4" s="110" t="s">
        <v>5</v>
      </c>
      <c r="B4" s="111"/>
      <c r="C4" s="110" t="s">
        <v>6</v>
      </c>
      <c r="D4" s="111"/>
      <c r="E4"/>
      <c r="F4"/>
      <c r="G4"/>
    </row>
    <row r="5" spans="1:7" s="46" customFormat="1" ht="15" customHeight="1">
      <c r="A5" s="50" t="s">
        <v>7</v>
      </c>
      <c r="B5" s="51" t="s">
        <v>8</v>
      </c>
      <c r="C5" s="50" t="s">
        <v>7</v>
      </c>
      <c r="D5" s="52" t="s">
        <v>8</v>
      </c>
      <c r="E5"/>
      <c r="F5"/>
      <c r="G5"/>
    </row>
    <row r="6" spans="1:7" s="46" customFormat="1" ht="15" customHeight="1">
      <c r="A6" s="54" t="s">
        <v>9</v>
      </c>
      <c r="B6" s="21">
        <v>439.3</v>
      </c>
      <c r="C6" s="56" t="s">
        <v>10</v>
      </c>
      <c r="D6" s="21">
        <v>0</v>
      </c>
      <c r="E6"/>
      <c r="F6"/>
      <c r="G6"/>
    </row>
    <row r="7" spans="1:7" s="46" customFormat="1" ht="15" customHeight="1">
      <c r="A7" s="54" t="s">
        <v>11</v>
      </c>
      <c r="B7" s="21">
        <v>0</v>
      </c>
      <c r="C7" s="56" t="s">
        <v>12</v>
      </c>
      <c r="D7" s="21">
        <v>0</v>
      </c>
      <c r="E7"/>
      <c r="F7"/>
      <c r="G7"/>
    </row>
    <row r="8" spans="1:7" s="46" customFormat="1" ht="15" customHeight="1">
      <c r="A8" s="54" t="s">
        <v>13</v>
      </c>
      <c r="B8" s="21">
        <v>0</v>
      </c>
      <c r="C8" s="56" t="s">
        <v>14</v>
      </c>
      <c r="D8" s="21">
        <v>0</v>
      </c>
      <c r="E8"/>
      <c r="F8"/>
      <c r="G8"/>
    </row>
    <row r="9" spans="1:7" s="46" customFormat="1" ht="15" customHeight="1">
      <c r="A9" s="54" t="s">
        <v>15</v>
      </c>
      <c r="B9" s="21">
        <v>0</v>
      </c>
      <c r="C9" s="56" t="s">
        <v>16</v>
      </c>
      <c r="D9" s="21">
        <v>0</v>
      </c>
      <c r="E9"/>
      <c r="F9"/>
      <c r="G9"/>
    </row>
    <row r="10" spans="1:7" s="46" customFormat="1" ht="15" customHeight="1">
      <c r="A10" s="54" t="s">
        <v>17</v>
      </c>
      <c r="B10" s="21">
        <v>0</v>
      </c>
      <c r="C10" s="56" t="s">
        <v>18</v>
      </c>
      <c r="D10" s="21">
        <v>0</v>
      </c>
      <c r="E10"/>
      <c r="F10"/>
      <c r="G10"/>
    </row>
    <row r="11" spans="1:7" s="46" customFormat="1" ht="15" customHeight="1">
      <c r="A11" s="54" t="s">
        <v>19</v>
      </c>
      <c r="B11" s="21">
        <v>0</v>
      </c>
      <c r="C11" s="56" t="s">
        <v>20</v>
      </c>
      <c r="D11" s="21">
        <v>407.84</v>
      </c>
      <c r="E11"/>
      <c r="F11"/>
      <c r="G11"/>
    </row>
    <row r="12" spans="1:7" s="46" customFormat="1" ht="15" customHeight="1">
      <c r="A12" s="54"/>
      <c r="B12" s="21" t="s">
        <v>2</v>
      </c>
      <c r="C12" s="56" t="s">
        <v>21</v>
      </c>
      <c r="D12" s="21">
        <v>0</v>
      </c>
      <c r="E12"/>
      <c r="F12"/>
      <c r="G12"/>
    </row>
    <row r="13" spans="1:7" s="46" customFormat="1" ht="15" customHeight="1">
      <c r="A13" s="62"/>
      <c r="B13" s="21"/>
      <c r="C13" s="56" t="s">
        <v>22</v>
      </c>
      <c r="D13" s="21">
        <v>13.57</v>
      </c>
      <c r="E13"/>
      <c r="F13"/>
      <c r="G13"/>
    </row>
    <row r="14" spans="1:7" s="46" customFormat="1" ht="15" customHeight="1">
      <c r="A14" s="62"/>
      <c r="B14" s="61"/>
      <c r="C14" s="56" t="s">
        <v>23</v>
      </c>
      <c r="D14" s="21">
        <v>0</v>
      </c>
      <c r="E14"/>
      <c r="F14"/>
      <c r="G14"/>
    </row>
    <row r="15" spans="1:7" s="46" customFormat="1" ht="15" customHeight="1">
      <c r="A15" s="62"/>
      <c r="B15" s="59"/>
      <c r="C15" s="56" t="s">
        <v>24</v>
      </c>
      <c r="D15" s="21">
        <v>4.07</v>
      </c>
      <c r="E15"/>
      <c r="F15"/>
      <c r="G15"/>
    </row>
    <row r="16" spans="1:7" s="46" customFormat="1" ht="15" customHeight="1">
      <c r="A16" s="62"/>
      <c r="B16" s="59"/>
      <c r="C16" s="56" t="s">
        <v>25</v>
      </c>
      <c r="D16" s="21">
        <v>0</v>
      </c>
      <c r="E16"/>
      <c r="F16"/>
      <c r="G16"/>
    </row>
    <row r="17" spans="1:7" s="46" customFormat="1" ht="15" customHeight="1">
      <c r="A17" s="62"/>
      <c r="B17" s="59"/>
      <c r="C17" s="56" t="s">
        <v>26</v>
      </c>
      <c r="D17" s="21">
        <v>0</v>
      </c>
      <c r="E17"/>
      <c r="F17"/>
      <c r="G17"/>
    </row>
    <row r="18" spans="1:7" s="46" customFormat="1" ht="15" customHeight="1">
      <c r="A18" s="62"/>
      <c r="B18" s="59"/>
      <c r="C18" s="56" t="s">
        <v>27</v>
      </c>
      <c r="D18" s="21">
        <v>0</v>
      </c>
      <c r="E18"/>
      <c r="F18"/>
      <c r="G18"/>
    </row>
    <row r="19" spans="1:7" s="46" customFormat="1" ht="15" customHeight="1">
      <c r="A19" s="62"/>
      <c r="B19" s="59"/>
      <c r="C19" s="56" t="s">
        <v>28</v>
      </c>
      <c r="D19" s="21">
        <v>0</v>
      </c>
      <c r="E19"/>
      <c r="F19"/>
      <c r="G19"/>
    </row>
    <row r="20" spans="1:7" s="46" customFormat="1" ht="15" customHeight="1">
      <c r="A20" s="62"/>
      <c r="B20" s="59"/>
      <c r="C20" s="56" t="s">
        <v>29</v>
      </c>
      <c r="D20" s="21">
        <v>0</v>
      </c>
      <c r="E20"/>
      <c r="F20"/>
      <c r="G20"/>
    </row>
    <row r="21" spans="1:7" s="46" customFormat="1" ht="15" customHeight="1">
      <c r="A21" s="62"/>
      <c r="B21" s="59"/>
      <c r="C21" s="56" t="s">
        <v>30</v>
      </c>
      <c r="D21" s="21">
        <v>0</v>
      </c>
      <c r="E21"/>
      <c r="F21"/>
      <c r="G21"/>
    </row>
    <row r="22" spans="1:7" s="46" customFormat="1" ht="15" customHeight="1">
      <c r="A22" s="62"/>
      <c r="B22" s="59"/>
      <c r="C22" s="56" t="s">
        <v>31</v>
      </c>
      <c r="D22" s="21">
        <v>0</v>
      </c>
      <c r="E22"/>
      <c r="F22"/>
      <c r="G22"/>
    </row>
    <row r="23" spans="1:7" s="46" customFormat="1" ht="15" customHeight="1">
      <c r="A23" s="62"/>
      <c r="B23" s="59"/>
      <c r="C23" s="56" t="s">
        <v>32</v>
      </c>
      <c r="D23" s="21">
        <v>0</v>
      </c>
      <c r="E23"/>
      <c r="F23"/>
      <c r="G23"/>
    </row>
    <row r="24" spans="1:7" s="46" customFormat="1" ht="15" customHeight="1">
      <c r="A24" s="62"/>
      <c r="B24" s="59"/>
      <c r="C24" s="56" t="s">
        <v>33</v>
      </c>
      <c r="D24" s="21">
        <v>0</v>
      </c>
      <c r="E24"/>
      <c r="F24"/>
      <c r="G24"/>
    </row>
    <row r="25" spans="1:7" s="46" customFormat="1" ht="15" customHeight="1">
      <c r="A25" s="54"/>
      <c r="B25" s="59"/>
      <c r="C25" s="56" t="s">
        <v>34</v>
      </c>
      <c r="D25" s="21">
        <v>13.82</v>
      </c>
      <c r="E25"/>
      <c r="F25"/>
      <c r="G25"/>
    </row>
    <row r="26" spans="1:7" s="46" customFormat="1" ht="15" customHeight="1">
      <c r="A26" s="54"/>
      <c r="B26" s="59"/>
      <c r="C26" s="56" t="s">
        <v>35</v>
      </c>
      <c r="D26" s="21">
        <v>0</v>
      </c>
      <c r="E26"/>
      <c r="F26"/>
      <c r="G26"/>
    </row>
    <row r="27" spans="1:7" s="46" customFormat="1" ht="15" customHeight="1">
      <c r="A27" s="54"/>
      <c r="B27" s="59"/>
      <c r="C27" s="56" t="s">
        <v>36</v>
      </c>
      <c r="D27" s="21">
        <v>0</v>
      </c>
      <c r="E27"/>
      <c r="F27"/>
      <c r="G27"/>
    </row>
    <row r="28" spans="1:7" s="46" customFormat="1" ht="15" customHeight="1">
      <c r="A28" s="54"/>
      <c r="B28" s="59"/>
      <c r="C28" s="56" t="s">
        <v>37</v>
      </c>
      <c r="D28" s="21">
        <v>0</v>
      </c>
      <c r="E28"/>
      <c r="F28"/>
      <c r="G28"/>
    </row>
    <row r="29" spans="1:7" s="46" customFormat="1" ht="15" customHeight="1">
      <c r="A29" s="54"/>
      <c r="B29" s="59"/>
      <c r="C29" s="56" t="s">
        <v>38</v>
      </c>
      <c r="D29" s="21">
        <v>0</v>
      </c>
      <c r="E29"/>
      <c r="F29"/>
      <c r="G29"/>
    </row>
    <row r="30" spans="1:7" s="46" customFormat="1" ht="15" customHeight="1">
      <c r="A30" s="54"/>
      <c r="B30" s="59"/>
      <c r="C30" s="56" t="s">
        <v>39</v>
      </c>
      <c r="D30" s="21">
        <v>0</v>
      </c>
      <c r="E30"/>
      <c r="F30"/>
      <c r="G30"/>
    </row>
    <row r="31" spans="1:7" s="46" customFormat="1" ht="15" customHeight="1">
      <c r="A31" s="54"/>
      <c r="B31" s="59"/>
      <c r="C31" s="56" t="s">
        <v>40</v>
      </c>
      <c r="D31" s="21">
        <v>0</v>
      </c>
      <c r="E31"/>
      <c r="F31"/>
      <c r="G31"/>
    </row>
    <row r="32" spans="1:7" s="46" customFormat="1" ht="15" customHeight="1">
      <c r="A32" s="54"/>
      <c r="B32" s="59"/>
      <c r="C32" s="56" t="s">
        <v>41</v>
      </c>
      <c r="D32" s="21">
        <v>0</v>
      </c>
      <c r="E32"/>
      <c r="F32"/>
      <c r="G32"/>
    </row>
    <row r="33" spans="1:7" s="46" customFormat="1" ht="15" customHeight="1">
      <c r="A33" s="54"/>
      <c r="B33" s="59"/>
      <c r="C33" s="56" t="s">
        <v>42</v>
      </c>
      <c r="D33" s="21">
        <v>0</v>
      </c>
      <c r="E33"/>
      <c r="F33"/>
      <c r="G33"/>
    </row>
    <row r="34" spans="1:7" s="46" customFormat="1" ht="15" customHeight="1">
      <c r="A34" s="54"/>
      <c r="B34" s="59"/>
      <c r="C34" s="56" t="s">
        <v>43</v>
      </c>
      <c r="D34" s="21">
        <v>0</v>
      </c>
      <c r="E34"/>
      <c r="F34"/>
      <c r="G34"/>
    </row>
    <row r="35" spans="1:7" s="46" customFormat="1" ht="15" customHeight="1">
      <c r="A35" s="54"/>
      <c r="B35" s="59"/>
      <c r="C35" s="56"/>
      <c r="D35" s="57"/>
      <c r="E35"/>
      <c r="F35"/>
      <c r="G35"/>
    </row>
    <row r="36" spans="1:7" s="46" customFormat="1" ht="15" customHeight="1">
      <c r="A36" s="65" t="s">
        <v>44</v>
      </c>
      <c r="B36" s="66">
        <f>SUM(B6:B34)</f>
        <v>439.3</v>
      </c>
      <c r="C36" s="67" t="s">
        <v>45</v>
      </c>
      <c r="D36" s="57">
        <f>SUM(D6:D34)</f>
        <v>439.29999999999995</v>
      </c>
      <c r="E36"/>
      <c r="F36"/>
      <c r="G36"/>
    </row>
    <row r="37" spans="1:7" s="46" customFormat="1" ht="15" customHeight="1">
      <c r="A37" s="54" t="s">
        <v>46</v>
      </c>
      <c r="B37" s="59"/>
      <c r="C37" s="56" t="s">
        <v>47</v>
      </c>
      <c r="D37" s="21"/>
      <c r="E37"/>
      <c r="F37"/>
      <c r="G37"/>
    </row>
    <row r="38" spans="1:7" s="46" customFormat="1" ht="15" customHeight="1">
      <c r="A38" s="54" t="s">
        <v>48</v>
      </c>
      <c r="B38" s="59">
        <v>0</v>
      </c>
      <c r="C38" s="56" t="s">
        <v>49</v>
      </c>
      <c r="D38" s="21"/>
      <c r="E38"/>
      <c r="F38"/>
      <c r="G38"/>
    </row>
    <row r="39" spans="1:7" s="46" customFormat="1" ht="15" customHeight="1">
      <c r="A39" s="54"/>
      <c r="B39" s="59" t="s">
        <v>2</v>
      </c>
      <c r="C39" s="56" t="s">
        <v>50</v>
      </c>
      <c r="D39" s="21"/>
      <c r="E39"/>
      <c r="F39"/>
      <c r="G39"/>
    </row>
    <row r="40" spans="1:7" s="46" customFormat="1" ht="15" customHeight="1">
      <c r="A40" s="54"/>
      <c r="B40" s="73"/>
      <c r="C40" s="56"/>
      <c r="D40" s="57"/>
      <c r="E40"/>
      <c r="F40"/>
      <c r="G40"/>
    </row>
    <row r="41" spans="1:7" s="46" customFormat="1" ht="15" customHeight="1">
      <c r="A41" s="65" t="s">
        <v>51</v>
      </c>
      <c r="B41" s="77">
        <f>SUM(B36:B38)</f>
        <v>439.3</v>
      </c>
      <c r="C41" s="67" t="s">
        <v>52</v>
      </c>
      <c r="D41" s="57">
        <f>SUM(D36,D37,D39)</f>
        <v>439.29999999999995</v>
      </c>
      <c r="E41"/>
      <c r="F41"/>
      <c r="G41"/>
    </row>
    <row r="42" spans="1:7" s="46" customFormat="1" ht="20.25" customHeight="1">
      <c r="A42" s="99"/>
      <c r="B42" s="100"/>
      <c r="C42" s="101"/>
      <c r="D42" s="102"/>
      <c r="E42"/>
      <c r="F42"/>
      <c r="G42"/>
    </row>
  </sheetData>
  <sheetProtection/>
  <mergeCells count="3">
    <mergeCell ref="A2:D2"/>
    <mergeCell ref="A4:B4"/>
    <mergeCell ref="C4:D4"/>
  </mergeCells>
  <printOptions horizontalCentered="1"/>
  <pageMargins left="0.39" right="0.39" top="0.39" bottom="0.39" header="0" footer="0"/>
  <pageSetup errors="blank" fitToHeight="1" fitToWidth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3.57421875" style="0" customWidth="1"/>
    <col min="4" max="4" width="9.00390625" style="0" customWidth="1"/>
    <col min="5" max="5" width="37.8515625" style="0" customWidth="1"/>
    <col min="6" max="6" width="17.57421875" style="0" customWidth="1"/>
    <col min="7" max="7" width="15.421875" style="0" customWidth="1"/>
    <col min="8" max="15" width="14.7109375" style="0" customWidth="1"/>
    <col min="16" max="18" width="12.140625" style="0" customWidth="1"/>
    <col min="19" max="19" width="15.8515625" style="0" customWidth="1"/>
    <col min="20" max="20" width="16.85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3"/>
      <c r="T1" s="94" t="s">
        <v>2</v>
      </c>
    </row>
    <row r="2" spans="1:20" ht="19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9.5" customHeight="1">
      <c r="A3" s="91" t="s">
        <v>2</v>
      </c>
      <c r="B3" s="91"/>
      <c r="C3" s="91"/>
      <c r="D3" s="91"/>
      <c r="E3" s="5"/>
      <c r="F3" s="17"/>
      <c r="G3" s="17"/>
      <c r="H3" s="17"/>
      <c r="I3" s="17"/>
      <c r="J3" s="38"/>
      <c r="K3" s="38"/>
      <c r="L3" s="38"/>
      <c r="M3" s="38"/>
      <c r="N3" s="38"/>
      <c r="O3" s="38"/>
      <c r="P3" s="38"/>
      <c r="Q3" s="38"/>
      <c r="R3" s="38"/>
      <c r="S3" s="44"/>
      <c r="T3" s="7" t="s">
        <v>4</v>
      </c>
    </row>
    <row r="4" spans="1:20" ht="19.5" customHeight="1">
      <c r="A4" s="110" t="s">
        <v>54</v>
      </c>
      <c r="B4" s="112"/>
      <c r="C4" s="112"/>
      <c r="D4" s="112"/>
      <c r="E4" s="111"/>
      <c r="F4" s="116" t="s">
        <v>55</v>
      </c>
      <c r="G4" s="125" t="s">
        <v>56</v>
      </c>
      <c r="H4" s="113" t="s">
        <v>57</v>
      </c>
      <c r="I4" s="114"/>
      <c r="J4" s="115"/>
      <c r="K4" s="116" t="s">
        <v>58</v>
      </c>
      <c r="L4" s="117"/>
      <c r="M4" s="130" t="s">
        <v>59</v>
      </c>
      <c r="N4" s="118" t="s">
        <v>60</v>
      </c>
      <c r="O4" s="119"/>
      <c r="P4" s="119"/>
      <c r="Q4" s="119"/>
      <c r="R4" s="120"/>
      <c r="S4" s="116" t="s">
        <v>61</v>
      </c>
      <c r="T4" s="117" t="s">
        <v>62</v>
      </c>
    </row>
    <row r="5" spans="1:20" ht="19.5" customHeight="1">
      <c r="A5" s="110" t="s">
        <v>63</v>
      </c>
      <c r="B5" s="112"/>
      <c r="C5" s="111"/>
      <c r="D5" s="121" t="s">
        <v>64</v>
      </c>
      <c r="E5" s="123" t="s">
        <v>65</v>
      </c>
      <c r="F5" s="117"/>
      <c r="G5" s="125"/>
      <c r="H5" s="126" t="s">
        <v>66</v>
      </c>
      <c r="I5" s="126" t="s">
        <v>67</v>
      </c>
      <c r="J5" s="126" t="s">
        <v>68</v>
      </c>
      <c r="K5" s="128" t="s">
        <v>69</v>
      </c>
      <c r="L5" s="117" t="s">
        <v>70</v>
      </c>
      <c r="M5" s="131"/>
      <c r="N5" s="133" t="s">
        <v>71</v>
      </c>
      <c r="O5" s="133" t="s">
        <v>72</v>
      </c>
      <c r="P5" s="133" t="s">
        <v>73</v>
      </c>
      <c r="Q5" s="133" t="s">
        <v>74</v>
      </c>
      <c r="R5" s="133" t="s">
        <v>75</v>
      </c>
      <c r="S5" s="117"/>
      <c r="T5" s="117"/>
    </row>
    <row r="6" spans="1:20" ht="30.75" customHeight="1">
      <c r="A6" s="9" t="s">
        <v>76</v>
      </c>
      <c r="B6" s="8" t="s">
        <v>77</v>
      </c>
      <c r="C6" s="10" t="s">
        <v>78</v>
      </c>
      <c r="D6" s="122"/>
      <c r="E6" s="122"/>
      <c r="F6" s="124"/>
      <c r="G6" s="122"/>
      <c r="H6" s="127"/>
      <c r="I6" s="127"/>
      <c r="J6" s="127"/>
      <c r="K6" s="129"/>
      <c r="L6" s="124"/>
      <c r="M6" s="132"/>
      <c r="N6" s="124"/>
      <c r="O6" s="124"/>
      <c r="P6" s="124"/>
      <c r="Q6" s="124"/>
      <c r="R6" s="124"/>
      <c r="S6" s="124"/>
      <c r="T6" s="124"/>
    </row>
    <row r="7" spans="1:20" ht="19.5" customHeight="1">
      <c r="A7" s="11" t="s">
        <v>2</v>
      </c>
      <c r="B7" s="11" t="s">
        <v>2</v>
      </c>
      <c r="C7" s="11" t="s">
        <v>2</v>
      </c>
      <c r="D7" s="11" t="s">
        <v>2</v>
      </c>
      <c r="E7" s="11" t="s">
        <v>55</v>
      </c>
      <c r="F7" s="87">
        <v>439.3</v>
      </c>
      <c r="G7" s="88">
        <v>0</v>
      </c>
      <c r="H7" s="88">
        <v>439.3</v>
      </c>
      <c r="I7" s="88">
        <v>0</v>
      </c>
      <c r="J7" s="14">
        <v>0</v>
      </c>
      <c r="K7" s="71">
        <v>0</v>
      </c>
      <c r="L7" s="92" t="s">
        <v>2</v>
      </c>
      <c r="M7" s="92">
        <v>0</v>
      </c>
      <c r="N7" s="21">
        <f aca="true" t="shared" si="0" ref="N7:N17">SUM(O7:R7)</f>
        <v>0</v>
      </c>
      <c r="O7" s="71">
        <v>0</v>
      </c>
      <c r="P7" s="92"/>
      <c r="Q7" s="92"/>
      <c r="R7" s="95"/>
      <c r="S7" s="96">
        <v>0</v>
      </c>
      <c r="T7" s="97"/>
    </row>
    <row r="8" spans="1:20" ht="19.5" customHeight="1">
      <c r="A8" s="11" t="s">
        <v>2</v>
      </c>
      <c r="B8" s="11" t="s">
        <v>2</v>
      </c>
      <c r="C8" s="11" t="s">
        <v>2</v>
      </c>
      <c r="D8" s="11" t="s">
        <v>79</v>
      </c>
      <c r="E8" s="11" t="s">
        <v>0</v>
      </c>
      <c r="F8" s="87">
        <v>439.3</v>
      </c>
      <c r="G8" s="88">
        <v>0</v>
      </c>
      <c r="H8" s="88">
        <v>439.3</v>
      </c>
      <c r="I8" s="88">
        <v>0</v>
      </c>
      <c r="J8" s="14">
        <v>0</v>
      </c>
      <c r="K8" s="71">
        <v>0</v>
      </c>
      <c r="L8" s="92" t="s">
        <v>2</v>
      </c>
      <c r="M8" s="92">
        <v>0</v>
      </c>
      <c r="N8" s="21">
        <f t="shared" si="0"/>
        <v>0</v>
      </c>
      <c r="O8" s="71">
        <v>0</v>
      </c>
      <c r="P8" s="92"/>
      <c r="Q8" s="92"/>
      <c r="R8" s="95"/>
      <c r="S8" s="96">
        <v>0</v>
      </c>
      <c r="T8" s="97"/>
    </row>
    <row r="9" spans="1:20" ht="19.5" customHeight="1">
      <c r="A9" s="11" t="s">
        <v>80</v>
      </c>
      <c r="B9" s="11" t="s">
        <v>81</v>
      </c>
      <c r="C9" s="11" t="s">
        <v>81</v>
      </c>
      <c r="D9" s="11" t="s">
        <v>82</v>
      </c>
      <c r="E9" s="11" t="s">
        <v>83</v>
      </c>
      <c r="F9" s="87">
        <v>76.84</v>
      </c>
      <c r="G9" s="88">
        <v>0</v>
      </c>
      <c r="H9" s="88">
        <v>76.84</v>
      </c>
      <c r="I9" s="88">
        <v>0</v>
      </c>
      <c r="J9" s="14">
        <v>0</v>
      </c>
      <c r="K9" s="71">
        <v>0</v>
      </c>
      <c r="L9" s="92" t="s">
        <v>2</v>
      </c>
      <c r="M9" s="92">
        <v>0</v>
      </c>
      <c r="N9" s="21">
        <f t="shared" si="0"/>
        <v>0</v>
      </c>
      <c r="O9" s="71">
        <v>0</v>
      </c>
      <c r="P9" s="92"/>
      <c r="Q9" s="92"/>
      <c r="R9" s="95"/>
      <c r="S9" s="96">
        <v>0</v>
      </c>
      <c r="T9" s="97"/>
    </row>
    <row r="10" spans="1:20" ht="19.5" customHeight="1">
      <c r="A10" s="11" t="s">
        <v>80</v>
      </c>
      <c r="B10" s="11" t="s">
        <v>84</v>
      </c>
      <c r="C10" s="11" t="s">
        <v>85</v>
      </c>
      <c r="D10" s="11" t="s">
        <v>82</v>
      </c>
      <c r="E10" s="11" t="s">
        <v>86</v>
      </c>
      <c r="F10" s="87">
        <v>331</v>
      </c>
      <c r="G10" s="88">
        <v>0</v>
      </c>
      <c r="H10" s="88">
        <v>331</v>
      </c>
      <c r="I10" s="88">
        <v>0</v>
      </c>
      <c r="J10" s="14">
        <v>0</v>
      </c>
      <c r="K10" s="71">
        <v>0</v>
      </c>
      <c r="L10" s="92" t="s">
        <v>2</v>
      </c>
      <c r="M10" s="92">
        <v>0</v>
      </c>
      <c r="N10" s="21">
        <f t="shared" si="0"/>
        <v>0</v>
      </c>
      <c r="O10" s="71">
        <v>0</v>
      </c>
      <c r="P10" s="92"/>
      <c r="Q10" s="92"/>
      <c r="R10" s="95"/>
      <c r="S10" s="96">
        <v>0</v>
      </c>
      <c r="T10" s="97"/>
    </row>
    <row r="11" spans="1:20" ht="19.5" customHeight="1">
      <c r="A11" s="11" t="s">
        <v>87</v>
      </c>
      <c r="B11" s="11" t="s">
        <v>88</v>
      </c>
      <c r="C11" s="11" t="s">
        <v>88</v>
      </c>
      <c r="D11" s="11" t="s">
        <v>82</v>
      </c>
      <c r="E11" s="11" t="s">
        <v>89</v>
      </c>
      <c r="F11" s="87">
        <v>9.35</v>
      </c>
      <c r="G11" s="88">
        <v>0</v>
      </c>
      <c r="H11" s="88">
        <v>9.35</v>
      </c>
      <c r="I11" s="88">
        <v>0</v>
      </c>
      <c r="J11" s="14">
        <v>0</v>
      </c>
      <c r="K11" s="71">
        <v>0</v>
      </c>
      <c r="L11" s="92" t="s">
        <v>2</v>
      </c>
      <c r="M11" s="92">
        <v>0</v>
      </c>
      <c r="N11" s="21">
        <f t="shared" si="0"/>
        <v>0</v>
      </c>
      <c r="O11" s="71">
        <v>0</v>
      </c>
      <c r="P11" s="92"/>
      <c r="Q11" s="92"/>
      <c r="R11" s="95"/>
      <c r="S11" s="96">
        <v>0</v>
      </c>
      <c r="T11" s="97"/>
    </row>
    <row r="12" spans="1:20" ht="19.5" customHeight="1">
      <c r="A12" s="11" t="s">
        <v>87</v>
      </c>
      <c r="B12" s="11" t="s">
        <v>88</v>
      </c>
      <c r="C12" s="11" t="s">
        <v>90</v>
      </c>
      <c r="D12" s="11" t="s">
        <v>82</v>
      </c>
      <c r="E12" s="11" t="s">
        <v>91</v>
      </c>
      <c r="F12" s="87">
        <v>3.74</v>
      </c>
      <c r="G12" s="88">
        <v>0</v>
      </c>
      <c r="H12" s="88">
        <v>3.74</v>
      </c>
      <c r="I12" s="88">
        <v>0</v>
      </c>
      <c r="J12" s="14">
        <v>0</v>
      </c>
      <c r="K12" s="71">
        <v>0</v>
      </c>
      <c r="L12" s="92" t="s">
        <v>2</v>
      </c>
      <c r="M12" s="92">
        <v>0</v>
      </c>
      <c r="N12" s="21">
        <f t="shared" si="0"/>
        <v>0</v>
      </c>
      <c r="O12" s="71">
        <v>0</v>
      </c>
      <c r="P12" s="92"/>
      <c r="Q12" s="92"/>
      <c r="R12" s="95"/>
      <c r="S12" s="96">
        <v>0</v>
      </c>
      <c r="T12" s="97"/>
    </row>
    <row r="13" spans="1:20" ht="19.5" customHeight="1">
      <c r="A13" s="11" t="s">
        <v>87</v>
      </c>
      <c r="B13" s="11" t="s">
        <v>92</v>
      </c>
      <c r="C13" s="11" t="s">
        <v>81</v>
      </c>
      <c r="D13" s="11" t="s">
        <v>82</v>
      </c>
      <c r="E13" s="11" t="s">
        <v>93</v>
      </c>
      <c r="F13" s="87">
        <v>0.48</v>
      </c>
      <c r="G13" s="88">
        <v>0</v>
      </c>
      <c r="H13" s="88">
        <v>0.48</v>
      </c>
      <c r="I13" s="88">
        <v>0</v>
      </c>
      <c r="J13" s="14">
        <v>0</v>
      </c>
      <c r="K13" s="71">
        <v>0</v>
      </c>
      <c r="L13" s="92" t="s">
        <v>2</v>
      </c>
      <c r="M13" s="92">
        <v>0</v>
      </c>
      <c r="N13" s="21">
        <f t="shared" si="0"/>
        <v>0</v>
      </c>
      <c r="O13" s="71">
        <v>0</v>
      </c>
      <c r="P13" s="92"/>
      <c r="Q13" s="92"/>
      <c r="R13" s="95"/>
      <c r="S13" s="96">
        <v>0</v>
      </c>
      <c r="T13" s="97"/>
    </row>
    <row r="14" spans="1:20" ht="19.5" customHeight="1">
      <c r="A14" s="11" t="s">
        <v>94</v>
      </c>
      <c r="B14" s="11" t="s">
        <v>95</v>
      </c>
      <c r="C14" s="11" t="s">
        <v>81</v>
      </c>
      <c r="D14" s="11" t="s">
        <v>82</v>
      </c>
      <c r="E14" s="11" t="s">
        <v>96</v>
      </c>
      <c r="F14" s="87">
        <v>3.51</v>
      </c>
      <c r="G14" s="88">
        <v>0</v>
      </c>
      <c r="H14" s="88">
        <v>3.51</v>
      </c>
      <c r="I14" s="88">
        <v>0</v>
      </c>
      <c r="J14" s="14">
        <v>0</v>
      </c>
      <c r="K14" s="71">
        <v>0</v>
      </c>
      <c r="L14" s="92" t="s">
        <v>2</v>
      </c>
      <c r="M14" s="92">
        <v>0</v>
      </c>
      <c r="N14" s="21">
        <f t="shared" si="0"/>
        <v>0</v>
      </c>
      <c r="O14" s="71">
        <v>0</v>
      </c>
      <c r="P14" s="92"/>
      <c r="Q14" s="92"/>
      <c r="R14" s="95"/>
      <c r="S14" s="96">
        <v>0</v>
      </c>
      <c r="T14" s="97"/>
    </row>
    <row r="15" spans="1:20" ht="19.5" customHeight="1">
      <c r="A15" s="11" t="s">
        <v>94</v>
      </c>
      <c r="B15" s="11" t="s">
        <v>95</v>
      </c>
      <c r="C15" s="11" t="s">
        <v>97</v>
      </c>
      <c r="D15" s="11" t="s">
        <v>82</v>
      </c>
      <c r="E15" s="11" t="s">
        <v>98</v>
      </c>
      <c r="F15" s="87">
        <v>0.48</v>
      </c>
      <c r="G15" s="88">
        <v>0</v>
      </c>
      <c r="H15" s="88">
        <v>0.48</v>
      </c>
      <c r="I15" s="88">
        <v>0</v>
      </c>
      <c r="J15" s="14">
        <v>0</v>
      </c>
      <c r="K15" s="71">
        <v>0</v>
      </c>
      <c r="L15" s="92" t="s">
        <v>2</v>
      </c>
      <c r="M15" s="92">
        <v>0</v>
      </c>
      <c r="N15" s="21">
        <f t="shared" si="0"/>
        <v>0</v>
      </c>
      <c r="O15" s="71">
        <v>0</v>
      </c>
      <c r="P15" s="92"/>
      <c r="Q15" s="92"/>
      <c r="R15" s="95"/>
      <c r="S15" s="96">
        <v>0</v>
      </c>
      <c r="T15" s="97"/>
    </row>
    <row r="16" spans="1:20" ht="19.5" customHeight="1">
      <c r="A16" s="11" t="s">
        <v>94</v>
      </c>
      <c r="B16" s="11" t="s">
        <v>95</v>
      </c>
      <c r="C16" s="11" t="s">
        <v>92</v>
      </c>
      <c r="D16" s="11" t="s">
        <v>82</v>
      </c>
      <c r="E16" s="11" t="s">
        <v>99</v>
      </c>
      <c r="F16" s="87">
        <v>0.08</v>
      </c>
      <c r="G16" s="88">
        <v>0</v>
      </c>
      <c r="H16" s="88">
        <v>0.08</v>
      </c>
      <c r="I16" s="88">
        <v>0</v>
      </c>
      <c r="J16" s="14">
        <v>0</v>
      </c>
      <c r="K16" s="71">
        <v>0</v>
      </c>
      <c r="L16" s="92" t="s">
        <v>2</v>
      </c>
      <c r="M16" s="92">
        <v>0</v>
      </c>
      <c r="N16" s="21">
        <f t="shared" si="0"/>
        <v>0</v>
      </c>
      <c r="O16" s="71">
        <v>0</v>
      </c>
      <c r="P16" s="92"/>
      <c r="Q16" s="92"/>
      <c r="R16" s="95"/>
      <c r="S16" s="96">
        <v>0</v>
      </c>
      <c r="T16" s="97"/>
    </row>
    <row r="17" spans="1:20" ht="19.5" customHeight="1">
      <c r="A17" s="11" t="s">
        <v>100</v>
      </c>
      <c r="B17" s="11" t="s">
        <v>85</v>
      </c>
      <c r="C17" s="11" t="s">
        <v>81</v>
      </c>
      <c r="D17" s="11" t="s">
        <v>82</v>
      </c>
      <c r="E17" s="11" t="s">
        <v>101</v>
      </c>
      <c r="F17" s="87">
        <v>13.82</v>
      </c>
      <c r="G17" s="88">
        <v>0</v>
      </c>
      <c r="H17" s="88">
        <v>13.82</v>
      </c>
      <c r="I17" s="88">
        <v>0</v>
      </c>
      <c r="J17" s="14">
        <v>0</v>
      </c>
      <c r="K17" s="71">
        <v>0</v>
      </c>
      <c r="L17" s="92" t="s">
        <v>2</v>
      </c>
      <c r="M17" s="92">
        <v>0</v>
      </c>
      <c r="N17" s="21">
        <f t="shared" si="0"/>
        <v>0</v>
      </c>
      <c r="O17" s="71">
        <v>0</v>
      </c>
      <c r="P17" s="92"/>
      <c r="Q17" s="92"/>
      <c r="R17" s="95"/>
      <c r="S17" s="96">
        <v>0</v>
      </c>
      <c r="T17" s="97"/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4:M6"/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3" width="3.57421875" style="0" customWidth="1"/>
    <col min="4" max="4" width="10.00390625" style="0" customWidth="1"/>
    <col min="5" max="5" width="50.7109375" style="0" customWidth="1"/>
    <col min="6" max="12" width="14.421875" style="0" customWidth="1"/>
    <col min="13" max="14" width="10.57421875" style="0" customWidth="1"/>
  </cols>
  <sheetData>
    <row r="1" spans="1:12" ht="19.5" customHeight="1">
      <c r="A1" s="15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9" t="s">
        <v>2</v>
      </c>
    </row>
    <row r="2" spans="1:12" ht="19.5" customHeight="1">
      <c r="A2" s="109" t="s">
        <v>102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9.5" customHeight="1">
      <c r="A3" s="48" t="s">
        <v>2</v>
      </c>
      <c r="B3" s="49"/>
      <c r="C3" s="49"/>
      <c r="D3" s="49"/>
      <c r="E3" s="49"/>
      <c r="F3" s="85"/>
      <c r="G3" s="85"/>
      <c r="H3" s="85"/>
      <c r="I3" s="85"/>
      <c r="J3" s="85"/>
      <c r="K3" s="85"/>
      <c r="L3" s="7" t="s">
        <v>4</v>
      </c>
    </row>
    <row r="4" spans="1:12" ht="19.5" customHeight="1">
      <c r="A4" s="110" t="s">
        <v>54</v>
      </c>
      <c r="B4" s="112"/>
      <c r="C4" s="112"/>
      <c r="D4" s="112"/>
      <c r="E4" s="111"/>
      <c r="F4" s="136" t="s">
        <v>55</v>
      </c>
      <c r="G4" s="137" t="s">
        <v>103</v>
      </c>
      <c r="H4" s="125" t="s">
        <v>104</v>
      </c>
      <c r="I4" s="126" t="s">
        <v>105</v>
      </c>
      <c r="J4" s="135" t="s">
        <v>106</v>
      </c>
      <c r="K4" s="126" t="s">
        <v>107</v>
      </c>
      <c r="L4" s="116" t="s">
        <v>108</v>
      </c>
    </row>
    <row r="5" spans="1:12" ht="19.5" customHeight="1">
      <c r="A5" s="110" t="s">
        <v>63</v>
      </c>
      <c r="B5" s="112"/>
      <c r="C5" s="111"/>
      <c r="D5" s="134" t="s">
        <v>64</v>
      </c>
      <c r="E5" s="121" t="s">
        <v>109</v>
      </c>
      <c r="F5" s="137"/>
      <c r="G5" s="137"/>
      <c r="H5" s="125"/>
      <c r="I5" s="139"/>
      <c r="J5" s="135"/>
      <c r="K5" s="139"/>
      <c r="L5" s="116"/>
    </row>
    <row r="6" spans="1:12" ht="15" customHeight="1">
      <c r="A6" s="8" t="s">
        <v>76</v>
      </c>
      <c r="B6" s="8" t="s">
        <v>77</v>
      </c>
      <c r="C6" s="10" t="s">
        <v>78</v>
      </c>
      <c r="D6" s="117"/>
      <c r="E6" s="135"/>
      <c r="F6" s="138"/>
      <c r="G6" s="138"/>
      <c r="H6" s="122"/>
      <c r="I6" s="127"/>
      <c r="J6" s="140"/>
      <c r="K6" s="127"/>
      <c r="L6" s="141"/>
    </row>
    <row r="7" spans="1:12" ht="19.5" customHeight="1">
      <c r="A7" s="11" t="s">
        <v>2</v>
      </c>
      <c r="B7" s="11" t="s">
        <v>2</v>
      </c>
      <c r="C7" s="11" t="s">
        <v>2</v>
      </c>
      <c r="D7" s="86" t="s">
        <v>2</v>
      </c>
      <c r="E7" s="86" t="s">
        <v>55</v>
      </c>
      <c r="F7" s="87">
        <f aca="true" t="shared" si="0" ref="F7:F17">SUM(G7:L7)</f>
        <v>439.3</v>
      </c>
      <c r="G7" s="88">
        <v>108.3</v>
      </c>
      <c r="H7" s="88">
        <v>331</v>
      </c>
      <c r="I7" s="88"/>
      <c r="J7" s="88"/>
      <c r="K7" s="90"/>
      <c r="L7" s="14"/>
    </row>
    <row r="8" spans="1:12" ht="19.5" customHeight="1">
      <c r="A8" s="11" t="s">
        <v>2</v>
      </c>
      <c r="B8" s="11" t="s">
        <v>2</v>
      </c>
      <c r="C8" s="11" t="s">
        <v>2</v>
      </c>
      <c r="D8" s="86" t="s">
        <v>79</v>
      </c>
      <c r="E8" s="86" t="s">
        <v>0</v>
      </c>
      <c r="F8" s="87">
        <f t="shared" si="0"/>
        <v>439.3</v>
      </c>
      <c r="G8" s="88">
        <v>108.3</v>
      </c>
      <c r="H8" s="88">
        <v>331</v>
      </c>
      <c r="I8" s="88"/>
      <c r="J8" s="88"/>
      <c r="K8" s="90"/>
      <c r="L8" s="14"/>
    </row>
    <row r="9" spans="1:12" ht="19.5" customHeight="1">
      <c r="A9" s="11" t="s">
        <v>80</v>
      </c>
      <c r="B9" s="11" t="s">
        <v>81</v>
      </c>
      <c r="C9" s="11" t="s">
        <v>81</v>
      </c>
      <c r="D9" s="86" t="s">
        <v>82</v>
      </c>
      <c r="E9" s="86" t="s">
        <v>83</v>
      </c>
      <c r="F9" s="87">
        <f t="shared" si="0"/>
        <v>76.84</v>
      </c>
      <c r="G9" s="88">
        <v>76.84</v>
      </c>
      <c r="H9" s="88">
        <v>0</v>
      </c>
      <c r="I9" s="88"/>
      <c r="J9" s="88"/>
      <c r="K9" s="90"/>
      <c r="L9" s="14"/>
    </row>
    <row r="10" spans="1:12" ht="19.5" customHeight="1">
      <c r="A10" s="11" t="s">
        <v>80</v>
      </c>
      <c r="B10" s="11" t="s">
        <v>84</v>
      </c>
      <c r="C10" s="11" t="s">
        <v>85</v>
      </c>
      <c r="D10" s="86" t="s">
        <v>82</v>
      </c>
      <c r="E10" s="86" t="s">
        <v>86</v>
      </c>
      <c r="F10" s="87">
        <f t="shared" si="0"/>
        <v>331</v>
      </c>
      <c r="G10" s="88">
        <v>0</v>
      </c>
      <c r="H10" s="88">
        <v>331</v>
      </c>
      <c r="I10" s="88"/>
      <c r="J10" s="88"/>
      <c r="K10" s="90"/>
      <c r="L10" s="14"/>
    </row>
    <row r="11" spans="1:12" ht="19.5" customHeight="1">
      <c r="A11" s="11" t="s">
        <v>87</v>
      </c>
      <c r="B11" s="11" t="s">
        <v>88</v>
      </c>
      <c r="C11" s="11" t="s">
        <v>88</v>
      </c>
      <c r="D11" s="86" t="s">
        <v>82</v>
      </c>
      <c r="E11" s="86" t="s">
        <v>89</v>
      </c>
      <c r="F11" s="87">
        <f t="shared" si="0"/>
        <v>9.35</v>
      </c>
      <c r="G11" s="88">
        <v>9.35</v>
      </c>
      <c r="H11" s="88">
        <v>0</v>
      </c>
      <c r="I11" s="88"/>
      <c r="J11" s="88"/>
      <c r="K11" s="90"/>
      <c r="L11" s="14"/>
    </row>
    <row r="12" spans="1:12" ht="19.5" customHeight="1">
      <c r="A12" s="11" t="s">
        <v>87</v>
      </c>
      <c r="B12" s="11" t="s">
        <v>88</v>
      </c>
      <c r="C12" s="11" t="s">
        <v>90</v>
      </c>
      <c r="D12" s="86" t="s">
        <v>82</v>
      </c>
      <c r="E12" s="86" t="s">
        <v>91</v>
      </c>
      <c r="F12" s="87">
        <f t="shared" si="0"/>
        <v>3.74</v>
      </c>
      <c r="G12" s="88">
        <v>3.74</v>
      </c>
      <c r="H12" s="88">
        <v>0</v>
      </c>
      <c r="I12" s="88"/>
      <c r="J12" s="88"/>
      <c r="K12" s="90"/>
      <c r="L12" s="14"/>
    </row>
    <row r="13" spans="1:12" ht="19.5" customHeight="1">
      <c r="A13" s="11" t="s">
        <v>87</v>
      </c>
      <c r="B13" s="11" t="s">
        <v>92</v>
      </c>
      <c r="C13" s="11" t="s">
        <v>81</v>
      </c>
      <c r="D13" s="86" t="s">
        <v>82</v>
      </c>
      <c r="E13" s="86" t="s">
        <v>93</v>
      </c>
      <c r="F13" s="87">
        <f t="shared" si="0"/>
        <v>0.48</v>
      </c>
      <c r="G13" s="88">
        <v>0.48</v>
      </c>
      <c r="H13" s="88">
        <v>0</v>
      </c>
      <c r="I13" s="88"/>
      <c r="J13" s="88"/>
      <c r="K13" s="90"/>
      <c r="L13" s="14"/>
    </row>
    <row r="14" spans="1:12" ht="19.5" customHeight="1">
      <c r="A14" s="11" t="s">
        <v>94</v>
      </c>
      <c r="B14" s="11" t="s">
        <v>95</v>
      </c>
      <c r="C14" s="11" t="s">
        <v>81</v>
      </c>
      <c r="D14" s="86" t="s">
        <v>82</v>
      </c>
      <c r="E14" s="86" t="s">
        <v>96</v>
      </c>
      <c r="F14" s="87">
        <f t="shared" si="0"/>
        <v>3.51</v>
      </c>
      <c r="G14" s="88">
        <v>3.51</v>
      </c>
      <c r="H14" s="88">
        <v>0</v>
      </c>
      <c r="I14" s="88"/>
      <c r="J14" s="88"/>
      <c r="K14" s="90"/>
      <c r="L14" s="14"/>
    </row>
    <row r="15" spans="1:12" ht="19.5" customHeight="1">
      <c r="A15" s="11" t="s">
        <v>94</v>
      </c>
      <c r="B15" s="11" t="s">
        <v>95</v>
      </c>
      <c r="C15" s="11" t="s">
        <v>97</v>
      </c>
      <c r="D15" s="86" t="s">
        <v>82</v>
      </c>
      <c r="E15" s="86" t="s">
        <v>98</v>
      </c>
      <c r="F15" s="87">
        <f t="shared" si="0"/>
        <v>0.48</v>
      </c>
      <c r="G15" s="88">
        <v>0.48</v>
      </c>
      <c r="H15" s="88">
        <v>0</v>
      </c>
      <c r="I15" s="88"/>
      <c r="J15" s="88"/>
      <c r="K15" s="90"/>
      <c r="L15" s="14"/>
    </row>
    <row r="16" spans="1:12" ht="19.5" customHeight="1">
      <c r="A16" s="11" t="s">
        <v>94</v>
      </c>
      <c r="B16" s="11" t="s">
        <v>95</v>
      </c>
      <c r="C16" s="11" t="s">
        <v>92</v>
      </c>
      <c r="D16" s="86" t="s">
        <v>82</v>
      </c>
      <c r="E16" s="86" t="s">
        <v>99</v>
      </c>
      <c r="F16" s="87">
        <f t="shared" si="0"/>
        <v>0.08</v>
      </c>
      <c r="G16" s="88">
        <v>0.08</v>
      </c>
      <c r="H16" s="88">
        <v>0</v>
      </c>
      <c r="I16" s="88"/>
      <c r="J16" s="88"/>
      <c r="K16" s="90"/>
      <c r="L16" s="14"/>
    </row>
    <row r="17" spans="1:12" ht="19.5" customHeight="1">
      <c r="A17" s="11" t="s">
        <v>100</v>
      </c>
      <c r="B17" s="11" t="s">
        <v>85</v>
      </c>
      <c r="C17" s="11" t="s">
        <v>81</v>
      </c>
      <c r="D17" s="86" t="s">
        <v>82</v>
      </c>
      <c r="E17" s="86" t="s">
        <v>101</v>
      </c>
      <c r="F17" s="87">
        <f t="shared" si="0"/>
        <v>13.82</v>
      </c>
      <c r="G17" s="88">
        <v>13.82</v>
      </c>
      <c r="H17" s="88">
        <v>0</v>
      </c>
      <c r="I17" s="88"/>
      <c r="J17" s="88"/>
      <c r="K17" s="90"/>
      <c r="L17" s="14"/>
    </row>
  </sheetData>
  <sheetProtection/>
  <mergeCells count="12">
    <mergeCell ref="K4:K6"/>
    <mergeCell ref="L4:L6"/>
    <mergeCell ref="A2:L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31.421875" style="0" bestFit="1" customWidth="1"/>
    <col min="2" max="2" width="24.7109375" style="0" customWidth="1"/>
    <col min="3" max="3" width="31.421875" style="0" bestFit="1" customWidth="1"/>
    <col min="4" max="4" width="24.00390625" style="0" customWidth="1"/>
    <col min="5" max="8" width="19.7109375" style="0" customWidth="1"/>
  </cols>
  <sheetData>
    <row r="1" spans="1:8" ht="15.75" customHeight="1">
      <c r="A1" s="47"/>
      <c r="B1" s="47"/>
      <c r="C1" s="47"/>
      <c r="D1" s="47"/>
      <c r="E1" s="47"/>
      <c r="F1" s="47"/>
      <c r="G1" s="47"/>
      <c r="H1" s="7" t="s">
        <v>2</v>
      </c>
    </row>
    <row r="2" spans="1:8" ht="20.25" customHeight="1">
      <c r="A2" s="109" t="s">
        <v>110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48" t="s">
        <v>2</v>
      </c>
      <c r="B3" s="49"/>
      <c r="C3" s="15"/>
      <c r="D3" s="15"/>
      <c r="E3" s="15"/>
      <c r="F3" s="15"/>
      <c r="G3" s="15"/>
      <c r="H3" s="7" t="s">
        <v>4</v>
      </c>
    </row>
    <row r="4" spans="1:8" s="46" customFormat="1" ht="20.25" customHeight="1">
      <c r="A4" s="110" t="s">
        <v>5</v>
      </c>
      <c r="B4" s="111"/>
      <c r="C4" s="110" t="s">
        <v>6</v>
      </c>
      <c r="D4" s="112"/>
      <c r="E4" s="112"/>
      <c r="F4" s="112"/>
      <c r="G4" s="112"/>
      <c r="H4" s="111"/>
    </row>
    <row r="5" spans="1:8" s="46" customFormat="1" ht="34.5" customHeight="1">
      <c r="A5" s="50" t="s">
        <v>7</v>
      </c>
      <c r="B5" s="51" t="s">
        <v>8</v>
      </c>
      <c r="C5" s="50" t="s">
        <v>7</v>
      </c>
      <c r="D5" s="51" t="s">
        <v>55</v>
      </c>
      <c r="E5" s="51" t="s">
        <v>111</v>
      </c>
      <c r="F5" s="52" t="s">
        <v>112</v>
      </c>
      <c r="G5" s="51" t="s">
        <v>113</v>
      </c>
      <c r="H5" s="53" t="s">
        <v>114</v>
      </c>
    </row>
    <row r="6" spans="1:8" s="46" customFormat="1" ht="20.25" customHeight="1">
      <c r="A6" s="54" t="s">
        <v>115</v>
      </c>
      <c r="B6" s="55">
        <f>SUM(B7:B9)</f>
        <v>439.3</v>
      </c>
      <c r="C6" s="56" t="s">
        <v>116</v>
      </c>
      <c r="D6" s="55">
        <f>SUM(E6,F6,G6,H6)</f>
        <v>439.29999999999995</v>
      </c>
      <c r="E6" s="55">
        <f>SUM(E7:E35)</f>
        <v>439.29999999999995</v>
      </c>
      <c r="F6" s="55">
        <f>SUM(F7:F35)</f>
        <v>0</v>
      </c>
      <c r="G6" s="55">
        <f>SUM(G7:G35)</f>
        <v>0</v>
      </c>
      <c r="H6" s="55">
        <f>SUM(H7:H35)</f>
        <v>0</v>
      </c>
    </row>
    <row r="7" spans="1:8" s="46" customFormat="1" ht="20.25" customHeight="1">
      <c r="A7" s="54" t="s">
        <v>117</v>
      </c>
      <c r="B7" s="55">
        <v>439.3</v>
      </c>
      <c r="C7" s="56" t="s">
        <v>118</v>
      </c>
      <c r="D7" s="57">
        <f aca="true" t="shared" si="0" ref="D7:D35">SUM(E7:H7)</f>
        <v>0</v>
      </c>
      <c r="E7" s="55">
        <v>0</v>
      </c>
      <c r="F7" s="55">
        <v>0</v>
      </c>
      <c r="G7" s="55">
        <v>0</v>
      </c>
      <c r="H7" s="55">
        <v>0</v>
      </c>
    </row>
    <row r="8" spans="1:8" s="46" customFormat="1" ht="20.25" customHeight="1">
      <c r="A8" s="54" t="s">
        <v>119</v>
      </c>
      <c r="B8" s="58">
        <v>0</v>
      </c>
      <c r="C8" s="56" t="s">
        <v>120</v>
      </c>
      <c r="D8" s="57">
        <f t="shared" si="0"/>
        <v>0</v>
      </c>
      <c r="E8" s="55">
        <v>0</v>
      </c>
      <c r="F8" s="55">
        <v>0</v>
      </c>
      <c r="G8" s="55">
        <v>0</v>
      </c>
      <c r="H8" s="55">
        <v>0</v>
      </c>
    </row>
    <row r="9" spans="1:8" s="46" customFormat="1" ht="20.25" customHeight="1">
      <c r="A9" s="54" t="s">
        <v>121</v>
      </c>
      <c r="B9" s="59">
        <v>0</v>
      </c>
      <c r="C9" s="56" t="s">
        <v>122</v>
      </c>
      <c r="D9" s="57">
        <f t="shared" si="0"/>
        <v>0</v>
      </c>
      <c r="E9" s="55">
        <v>0</v>
      </c>
      <c r="F9" s="55">
        <v>0</v>
      </c>
      <c r="G9" s="55">
        <v>0</v>
      </c>
      <c r="H9" s="55">
        <v>0</v>
      </c>
    </row>
    <row r="10" spans="1:8" s="46" customFormat="1" ht="20.25" customHeight="1">
      <c r="A10" s="54" t="s">
        <v>123</v>
      </c>
      <c r="B10" s="60">
        <f>SUM(B11:B14)</f>
        <v>0</v>
      </c>
      <c r="C10" s="56" t="s">
        <v>124</v>
      </c>
      <c r="D10" s="57">
        <f t="shared" si="0"/>
        <v>0</v>
      </c>
      <c r="E10" s="55">
        <v>0</v>
      </c>
      <c r="F10" s="55">
        <v>0</v>
      </c>
      <c r="G10" s="55">
        <v>0</v>
      </c>
      <c r="H10" s="55">
        <v>0</v>
      </c>
    </row>
    <row r="11" spans="1:8" s="46" customFormat="1" ht="20.25" customHeight="1">
      <c r="A11" s="54" t="s">
        <v>117</v>
      </c>
      <c r="B11" s="58">
        <v>0</v>
      </c>
      <c r="C11" s="56" t="s">
        <v>125</v>
      </c>
      <c r="D11" s="57">
        <f t="shared" si="0"/>
        <v>0</v>
      </c>
      <c r="E11" s="55">
        <v>0</v>
      </c>
      <c r="F11" s="55">
        <v>0</v>
      </c>
      <c r="G11" s="55">
        <v>0</v>
      </c>
      <c r="H11" s="55">
        <v>0</v>
      </c>
    </row>
    <row r="12" spans="1:8" s="46" customFormat="1" ht="20.25" customHeight="1">
      <c r="A12" s="54" t="s">
        <v>119</v>
      </c>
      <c r="B12" s="58">
        <v>0</v>
      </c>
      <c r="C12" s="56" t="s">
        <v>126</v>
      </c>
      <c r="D12" s="57">
        <f t="shared" si="0"/>
        <v>407.84</v>
      </c>
      <c r="E12" s="55">
        <v>407.84</v>
      </c>
      <c r="F12" s="55">
        <v>0</v>
      </c>
      <c r="G12" s="55">
        <v>0</v>
      </c>
      <c r="H12" s="55">
        <v>0</v>
      </c>
    </row>
    <row r="13" spans="1:8" s="46" customFormat="1" ht="20.25" customHeight="1">
      <c r="A13" s="54" t="s">
        <v>121</v>
      </c>
      <c r="B13" s="58">
        <v>0</v>
      </c>
      <c r="C13" s="56" t="s">
        <v>127</v>
      </c>
      <c r="D13" s="57">
        <f t="shared" si="0"/>
        <v>0</v>
      </c>
      <c r="E13" s="55">
        <v>0</v>
      </c>
      <c r="F13" s="55">
        <v>0</v>
      </c>
      <c r="G13" s="55">
        <v>0</v>
      </c>
      <c r="H13" s="55">
        <v>0</v>
      </c>
    </row>
    <row r="14" spans="1:8" s="46" customFormat="1" ht="20.25" customHeight="1">
      <c r="A14" s="54" t="s">
        <v>128</v>
      </c>
      <c r="B14" s="59"/>
      <c r="C14" s="56" t="s">
        <v>129</v>
      </c>
      <c r="D14" s="57">
        <f t="shared" si="0"/>
        <v>13.57</v>
      </c>
      <c r="E14" s="55">
        <v>13.57</v>
      </c>
      <c r="F14" s="55">
        <v>0</v>
      </c>
      <c r="G14" s="55">
        <v>0</v>
      </c>
      <c r="H14" s="55">
        <v>0</v>
      </c>
    </row>
    <row r="15" spans="1:8" s="46" customFormat="1" ht="20.25" customHeight="1">
      <c r="A15" s="54"/>
      <c r="B15" s="61"/>
      <c r="C15" s="56" t="s">
        <v>130</v>
      </c>
      <c r="D15" s="57"/>
      <c r="E15" s="55">
        <v>0</v>
      </c>
      <c r="F15" s="55">
        <v>0</v>
      </c>
      <c r="G15" s="55">
        <v>0</v>
      </c>
      <c r="H15" s="55">
        <v>0</v>
      </c>
    </row>
    <row r="16" spans="1:8" s="46" customFormat="1" ht="20.25" customHeight="1">
      <c r="A16" s="62"/>
      <c r="B16" s="63"/>
      <c r="C16" s="56" t="s">
        <v>131</v>
      </c>
      <c r="D16" s="57">
        <f t="shared" si="0"/>
        <v>4.07</v>
      </c>
      <c r="E16" s="55">
        <v>4.07</v>
      </c>
      <c r="F16" s="55">
        <v>0</v>
      </c>
      <c r="G16" s="55">
        <v>0</v>
      </c>
      <c r="H16" s="55">
        <v>0</v>
      </c>
    </row>
    <row r="17" spans="1:8" s="46" customFormat="1" ht="20.25" customHeight="1">
      <c r="A17" s="62"/>
      <c r="B17" s="59"/>
      <c r="C17" s="56" t="s">
        <v>132</v>
      </c>
      <c r="D17" s="57">
        <f t="shared" si="0"/>
        <v>0</v>
      </c>
      <c r="E17" s="55">
        <v>0</v>
      </c>
      <c r="F17" s="55">
        <v>0</v>
      </c>
      <c r="G17" s="55">
        <v>0</v>
      </c>
      <c r="H17" s="55">
        <v>0</v>
      </c>
    </row>
    <row r="18" spans="1:8" s="46" customFormat="1" ht="20.25" customHeight="1">
      <c r="A18" s="62"/>
      <c r="B18" s="59"/>
      <c r="C18" s="56" t="s">
        <v>133</v>
      </c>
      <c r="D18" s="57">
        <f t="shared" si="0"/>
        <v>0</v>
      </c>
      <c r="E18" s="55">
        <v>0</v>
      </c>
      <c r="F18" s="55">
        <v>0</v>
      </c>
      <c r="G18" s="55">
        <v>0</v>
      </c>
      <c r="H18" s="55">
        <v>0</v>
      </c>
    </row>
    <row r="19" spans="1:8" s="46" customFormat="1" ht="20.25" customHeight="1">
      <c r="A19" s="62"/>
      <c r="B19" s="59"/>
      <c r="C19" s="56" t="s">
        <v>134</v>
      </c>
      <c r="D19" s="57">
        <f t="shared" si="0"/>
        <v>0</v>
      </c>
      <c r="E19" s="55">
        <v>0</v>
      </c>
      <c r="F19" s="55">
        <v>0</v>
      </c>
      <c r="G19" s="55">
        <v>0</v>
      </c>
      <c r="H19" s="55">
        <v>0</v>
      </c>
    </row>
    <row r="20" spans="1:8" s="46" customFormat="1" ht="20.25" customHeight="1">
      <c r="A20" s="62"/>
      <c r="B20" s="59"/>
      <c r="C20" s="56" t="s">
        <v>135</v>
      </c>
      <c r="D20" s="57">
        <f t="shared" si="0"/>
        <v>0</v>
      </c>
      <c r="E20" s="55">
        <v>0</v>
      </c>
      <c r="F20" s="55">
        <v>0</v>
      </c>
      <c r="G20" s="55">
        <v>0</v>
      </c>
      <c r="H20" s="55">
        <v>0</v>
      </c>
    </row>
    <row r="21" spans="1:8" s="46" customFormat="1" ht="20.25" customHeight="1">
      <c r="A21" s="62"/>
      <c r="B21" s="59"/>
      <c r="C21" s="56" t="s">
        <v>136</v>
      </c>
      <c r="D21" s="57">
        <f t="shared" si="0"/>
        <v>0</v>
      </c>
      <c r="E21" s="55">
        <v>0</v>
      </c>
      <c r="F21" s="55">
        <v>0</v>
      </c>
      <c r="G21" s="55">
        <v>0</v>
      </c>
      <c r="H21" s="55">
        <v>0</v>
      </c>
    </row>
    <row r="22" spans="1:8" s="46" customFormat="1" ht="20.25" customHeight="1">
      <c r="A22" s="62"/>
      <c r="B22" s="59"/>
      <c r="C22" s="56" t="s">
        <v>137</v>
      </c>
      <c r="D22" s="57">
        <f t="shared" si="0"/>
        <v>0</v>
      </c>
      <c r="E22" s="55">
        <v>0</v>
      </c>
      <c r="F22" s="55">
        <v>0</v>
      </c>
      <c r="G22" s="55">
        <v>0</v>
      </c>
      <c r="H22" s="55">
        <v>0</v>
      </c>
    </row>
    <row r="23" spans="1:8" s="46" customFormat="1" ht="20.25" customHeight="1">
      <c r="A23" s="62"/>
      <c r="B23" s="59"/>
      <c r="C23" s="56" t="s">
        <v>138</v>
      </c>
      <c r="D23" s="57">
        <f t="shared" si="0"/>
        <v>0</v>
      </c>
      <c r="E23" s="55">
        <v>0</v>
      </c>
      <c r="F23" s="55">
        <v>0</v>
      </c>
      <c r="G23" s="55">
        <v>0</v>
      </c>
      <c r="H23" s="55">
        <v>0</v>
      </c>
    </row>
    <row r="24" spans="1:8" s="46" customFormat="1" ht="20.25" customHeight="1">
      <c r="A24" s="62"/>
      <c r="B24" s="59"/>
      <c r="C24" s="56" t="s">
        <v>139</v>
      </c>
      <c r="D24" s="57">
        <f t="shared" si="0"/>
        <v>0</v>
      </c>
      <c r="E24" s="55">
        <v>0</v>
      </c>
      <c r="F24" s="55">
        <v>0</v>
      </c>
      <c r="G24" s="55">
        <v>0</v>
      </c>
      <c r="H24" s="55">
        <v>0</v>
      </c>
    </row>
    <row r="25" spans="1:8" s="46" customFormat="1" ht="20.25" customHeight="1">
      <c r="A25" s="62"/>
      <c r="B25" s="59"/>
      <c r="C25" s="56" t="s">
        <v>140</v>
      </c>
      <c r="D25" s="57">
        <f t="shared" si="0"/>
        <v>0</v>
      </c>
      <c r="E25" s="55">
        <v>0</v>
      </c>
      <c r="F25" s="55">
        <v>0</v>
      </c>
      <c r="G25" s="55">
        <v>0</v>
      </c>
      <c r="H25" s="55">
        <v>0</v>
      </c>
    </row>
    <row r="26" spans="1:8" s="46" customFormat="1" ht="20.25" customHeight="1">
      <c r="A26" s="62"/>
      <c r="B26" s="59"/>
      <c r="C26" s="56" t="s">
        <v>141</v>
      </c>
      <c r="D26" s="57">
        <f t="shared" si="0"/>
        <v>13.82</v>
      </c>
      <c r="E26" s="55">
        <v>13.82</v>
      </c>
      <c r="F26" s="55">
        <v>0</v>
      </c>
      <c r="G26" s="55">
        <v>0</v>
      </c>
      <c r="H26" s="55">
        <v>0</v>
      </c>
    </row>
    <row r="27" spans="1:8" s="46" customFormat="1" ht="20.25" customHeight="1">
      <c r="A27" s="54"/>
      <c r="B27" s="59"/>
      <c r="C27" s="56" t="s">
        <v>142</v>
      </c>
      <c r="D27" s="57">
        <f t="shared" si="0"/>
        <v>0</v>
      </c>
      <c r="E27" s="55">
        <v>0</v>
      </c>
      <c r="F27" s="55">
        <v>0</v>
      </c>
      <c r="G27" s="55">
        <v>0</v>
      </c>
      <c r="H27" s="55">
        <v>0</v>
      </c>
    </row>
    <row r="28" spans="1:8" s="46" customFormat="1" ht="20.25" customHeight="1">
      <c r="A28" s="54"/>
      <c r="B28" s="59"/>
      <c r="C28" s="56" t="s">
        <v>143</v>
      </c>
      <c r="D28" s="57">
        <f t="shared" si="0"/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s="46" customFormat="1" ht="20.25" customHeight="1">
      <c r="A29" s="54"/>
      <c r="B29" s="59"/>
      <c r="C29" s="64" t="s">
        <v>144</v>
      </c>
      <c r="D29" s="57">
        <f t="shared" si="0"/>
        <v>0</v>
      </c>
      <c r="E29" s="55">
        <v>0</v>
      </c>
      <c r="F29" s="55">
        <v>0</v>
      </c>
      <c r="G29" s="55">
        <v>0</v>
      </c>
      <c r="H29" s="55">
        <v>0</v>
      </c>
    </row>
    <row r="30" spans="1:8" s="46" customFormat="1" ht="20.25" customHeight="1">
      <c r="A30" s="54"/>
      <c r="B30" s="59"/>
      <c r="C30" s="56" t="s">
        <v>145</v>
      </c>
      <c r="D30" s="57">
        <f t="shared" si="0"/>
        <v>0</v>
      </c>
      <c r="E30" s="55">
        <v>0</v>
      </c>
      <c r="F30" s="55">
        <v>0</v>
      </c>
      <c r="G30" s="55">
        <v>0</v>
      </c>
      <c r="H30" s="55">
        <v>0</v>
      </c>
    </row>
    <row r="31" spans="1:8" s="46" customFormat="1" ht="20.25" customHeight="1">
      <c r="A31" s="54"/>
      <c r="B31" s="59"/>
      <c r="C31" s="56" t="s">
        <v>146</v>
      </c>
      <c r="D31" s="57">
        <f t="shared" si="0"/>
        <v>0</v>
      </c>
      <c r="E31" s="55">
        <v>0</v>
      </c>
      <c r="F31" s="55">
        <v>0</v>
      </c>
      <c r="G31" s="55">
        <v>0</v>
      </c>
      <c r="H31" s="55">
        <v>0</v>
      </c>
    </row>
    <row r="32" spans="1:8" s="46" customFormat="1" ht="20.25" customHeight="1">
      <c r="A32" s="54"/>
      <c r="B32" s="59"/>
      <c r="C32" s="56" t="s">
        <v>147</v>
      </c>
      <c r="D32" s="57">
        <f t="shared" si="0"/>
        <v>0</v>
      </c>
      <c r="E32" s="55">
        <v>0</v>
      </c>
      <c r="F32" s="55">
        <v>0</v>
      </c>
      <c r="G32" s="55">
        <v>0</v>
      </c>
      <c r="H32" s="55">
        <v>0</v>
      </c>
    </row>
    <row r="33" spans="1:8" s="46" customFormat="1" ht="20.25" customHeight="1">
      <c r="A33" s="54"/>
      <c r="B33" s="59"/>
      <c r="C33" s="56" t="s">
        <v>148</v>
      </c>
      <c r="D33" s="57">
        <f t="shared" si="0"/>
        <v>0</v>
      </c>
      <c r="E33" s="55">
        <v>0</v>
      </c>
      <c r="F33" s="55">
        <v>0</v>
      </c>
      <c r="G33" s="55">
        <v>0</v>
      </c>
      <c r="H33" s="55">
        <v>0</v>
      </c>
    </row>
    <row r="34" spans="1:8" s="46" customFormat="1" ht="20.25" customHeight="1">
      <c r="A34" s="54"/>
      <c r="B34" s="59"/>
      <c r="C34" s="56" t="s">
        <v>149</v>
      </c>
      <c r="D34" s="57">
        <f t="shared" si="0"/>
        <v>0</v>
      </c>
      <c r="E34" s="55">
        <v>0</v>
      </c>
      <c r="F34" s="55">
        <v>0</v>
      </c>
      <c r="G34" s="55">
        <v>0</v>
      </c>
      <c r="H34" s="55">
        <v>0</v>
      </c>
    </row>
    <row r="35" spans="1:8" s="46" customFormat="1" ht="20.25" customHeight="1">
      <c r="A35" s="54"/>
      <c r="B35" s="59"/>
      <c r="C35" s="56" t="s">
        <v>150</v>
      </c>
      <c r="D35" s="57">
        <f t="shared" si="0"/>
        <v>0</v>
      </c>
      <c r="E35" s="55">
        <v>0</v>
      </c>
      <c r="F35" s="55">
        <v>0</v>
      </c>
      <c r="G35" s="55">
        <v>0</v>
      </c>
      <c r="H35" s="55">
        <v>0</v>
      </c>
    </row>
    <row r="36" spans="1:8" s="46" customFormat="1" ht="20.25" customHeight="1">
      <c r="A36" s="65"/>
      <c r="B36" s="66"/>
      <c r="C36" s="67"/>
      <c r="D36" s="57"/>
      <c r="E36" s="68" t="s">
        <v>2</v>
      </c>
      <c r="F36" s="68"/>
      <c r="G36" s="69" t="s">
        <v>2</v>
      </c>
      <c r="H36" s="70"/>
    </row>
    <row r="37" spans="1:8" s="46" customFormat="1" ht="20.25" customHeight="1">
      <c r="A37" s="54"/>
      <c r="B37" s="59"/>
      <c r="C37" s="56" t="s">
        <v>151</v>
      </c>
      <c r="D37" s="57">
        <f>SUM(E37:H37)</f>
        <v>0</v>
      </c>
      <c r="E37" s="59" t="s">
        <v>2</v>
      </c>
      <c r="F37" s="59"/>
      <c r="G37" s="71"/>
      <c r="H37" s="72"/>
    </row>
    <row r="38" spans="1:8" s="46" customFormat="1" ht="20.25" customHeight="1">
      <c r="A38" s="54"/>
      <c r="B38" s="73"/>
      <c r="C38" s="56"/>
      <c r="D38" s="57"/>
      <c r="E38" s="74"/>
      <c r="F38" s="74"/>
      <c r="G38" s="75"/>
      <c r="H38" s="76"/>
    </row>
    <row r="39" spans="1:8" s="46" customFormat="1" ht="20.25" customHeight="1">
      <c r="A39" s="65" t="s">
        <v>51</v>
      </c>
      <c r="B39" s="77">
        <f>SUM(B6,B10)</f>
        <v>439.3</v>
      </c>
      <c r="C39" s="67" t="s">
        <v>52</v>
      </c>
      <c r="D39" s="57">
        <f>SUM(E39:H39)</f>
        <v>439.29999999999995</v>
      </c>
      <c r="E39" s="78">
        <f>SUM(E7:E37)</f>
        <v>439.29999999999995</v>
      </c>
      <c r="F39" s="78">
        <f>SUM(F7:F37)</f>
        <v>0</v>
      </c>
      <c r="G39" s="79">
        <f>SUM(G7:G37)</f>
        <v>0</v>
      </c>
      <c r="H39" s="80">
        <f>SUM(H7:H37)</f>
        <v>0</v>
      </c>
    </row>
    <row r="40" spans="1:8" ht="20.25" customHeight="1">
      <c r="A40" s="81"/>
      <c r="B40" s="82"/>
      <c r="C40" s="83"/>
      <c r="D40" s="83"/>
      <c r="E40" s="83"/>
      <c r="F40" s="83"/>
      <c r="G40" s="83"/>
      <c r="H40" s="47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28"/>
  <sheetViews>
    <sheetView showGridLines="0" showZeros="0" zoomScalePageLayoutView="0" workbookViewId="0" topLeftCell="A1">
      <selection activeCell="I9" sqref="I9"/>
    </sheetView>
  </sheetViews>
  <sheetFormatPr defaultColWidth="9.140625" defaultRowHeight="15"/>
  <cols>
    <col min="1" max="1" width="4.7109375" style="0" customWidth="1"/>
    <col min="2" max="2" width="8.57421875" style="0" customWidth="1"/>
    <col min="3" max="3" width="9.00390625" style="0" customWidth="1"/>
    <col min="4" max="4" width="37.8515625" style="0" customWidth="1"/>
    <col min="5" max="5" width="13.00390625" style="0" customWidth="1"/>
    <col min="6" max="21" width="11.00390625" style="0" customWidth="1"/>
    <col min="22" max="32" width="9.421875" style="0" customWidth="1"/>
    <col min="33" max="46" width="9.7109375" style="0" customWidth="1"/>
    <col min="47" max="80" width="9.00390625" style="0" customWidth="1"/>
  </cols>
  <sheetData>
    <row r="1" spans="1:80" ht="12" customHeight="1">
      <c r="A1" s="142"/>
      <c r="B1" s="142"/>
      <c r="C1" s="142"/>
      <c r="D1" s="34"/>
      <c r="E1" s="142"/>
      <c r="F1" s="142"/>
      <c r="G1" s="142"/>
      <c r="H1" s="1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s="34" customFormat="1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9.5" customHeight="1">
      <c r="A3" s="143" t="s">
        <v>152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</row>
    <row r="4" spans="1:80" ht="19.5" customHeight="1">
      <c r="A4" s="36" t="s">
        <v>153</v>
      </c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7" t="s">
        <v>4</v>
      </c>
    </row>
    <row r="5" spans="1:80" ht="21" customHeight="1">
      <c r="A5" s="144" t="s">
        <v>54</v>
      </c>
      <c r="B5" s="145"/>
      <c r="C5" s="145"/>
      <c r="D5" s="146"/>
      <c r="E5" s="125" t="s">
        <v>55</v>
      </c>
      <c r="F5" s="131" t="s">
        <v>154</v>
      </c>
      <c r="G5" s="131"/>
      <c r="H5" s="131"/>
      <c r="I5" s="131"/>
      <c r="J5" s="131"/>
      <c r="K5" s="147" t="s">
        <v>155</v>
      </c>
      <c r="L5" s="148"/>
      <c r="M5" s="148"/>
      <c r="N5" s="148"/>
      <c r="O5" s="149"/>
      <c r="P5" s="149"/>
      <c r="Q5" s="149"/>
      <c r="R5" s="149"/>
      <c r="S5" s="149"/>
      <c r="T5" s="149"/>
      <c r="U5" s="148"/>
      <c r="V5" s="150" t="s">
        <v>156</v>
      </c>
      <c r="W5" s="150"/>
      <c r="X5" s="150"/>
      <c r="Y5" s="150"/>
      <c r="Z5" s="151"/>
      <c r="AA5" s="151"/>
      <c r="AB5" s="151"/>
      <c r="AC5" s="151"/>
      <c r="AD5" s="150" t="s">
        <v>157</v>
      </c>
      <c r="AE5" s="150"/>
      <c r="AF5" s="150"/>
      <c r="AG5" s="150"/>
      <c r="AH5" s="151"/>
      <c r="AI5" s="151"/>
      <c r="AJ5" s="151"/>
      <c r="AK5" s="150" t="s">
        <v>158</v>
      </c>
      <c r="AL5" s="150"/>
      <c r="AM5" s="150"/>
      <c r="AN5" s="150"/>
      <c r="AO5" s="150" t="s">
        <v>159</v>
      </c>
      <c r="AP5" s="150"/>
      <c r="AQ5" s="150"/>
      <c r="AR5" s="150" t="s">
        <v>160</v>
      </c>
      <c r="AS5" s="150"/>
      <c r="AT5" s="150"/>
      <c r="AU5" s="150"/>
      <c r="AV5" s="150" t="s">
        <v>161</v>
      </c>
      <c r="AW5" s="150"/>
      <c r="AX5" s="150"/>
      <c r="AY5" s="150" t="s">
        <v>162</v>
      </c>
      <c r="AZ5" s="150"/>
      <c r="BA5" s="150"/>
      <c r="BB5" s="150"/>
      <c r="BC5" s="150"/>
      <c r="BD5" s="150"/>
      <c r="BE5" s="152" t="s">
        <v>163</v>
      </c>
      <c r="BF5" s="153"/>
      <c r="BG5" s="154"/>
      <c r="BH5" s="152" t="s">
        <v>164</v>
      </c>
      <c r="BI5" s="153"/>
      <c r="BJ5" s="153"/>
      <c r="BK5" s="153"/>
      <c r="BL5" s="154"/>
      <c r="BM5" s="152" t="s">
        <v>165</v>
      </c>
      <c r="BN5" s="153"/>
      <c r="BO5" s="154"/>
      <c r="BP5" s="152" t="s">
        <v>166</v>
      </c>
      <c r="BQ5" s="153"/>
      <c r="BR5" s="153"/>
      <c r="BS5" s="153"/>
      <c r="BT5" s="154"/>
      <c r="BU5" s="152" t="s">
        <v>167</v>
      </c>
      <c r="BV5" s="153"/>
      <c r="BW5" s="154"/>
      <c r="BX5" s="150" t="s">
        <v>168</v>
      </c>
      <c r="BY5" s="150"/>
      <c r="BZ5" s="150"/>
      <c r="CA5" s="150"/>
      <c r="CB5" s="150"/>
    </row>
    <row r="6" spans="1:80" ht="38.25" customHeight="1">
      <c r="A6" s="110" t="s">
        <v>63</v>
      </c>
      <c r="B6" s="112"/>
      <c r="C6" s="111"/>
      <c r="D6" s="135" t="s">
        <v>65</v>
      </c>
      <c r="E6" s="117"/>
      <c r="F6" s="155" t="s">
        <v>71</v>
      </c>
      <c r="G6" s="155" t="s">
        <v>169</v>
      </c>
      <c r="H6" s="155" t="s">
        <v>170</v>
      </c>
      <c r="I6" s="155" t="s">
        <v>171</v>
      </c>
      <c r="J6" s="155" t="s">
        <v>172</v>
      </c>
      <c r="K6" s="155" t="s">
        <v>71</v>
      </c>
      <c r="L6" s="155" t="s">
        <v>173</v>
      </c>
      <c r="M6" s="155" t="s">
        <v>174</v>
      </c>
      <c r="N6" s="156" t="s">
        <v>175</v>
      </c>
      <c r="O6" s="158" t="s">
        <v>176</v>
      </c>
      <c r="P6" s="159" t="s">
        <v>177</v>
      </c>
      <c r="Q6" s="161" t="s">
        <v>178</v>
      </c>
      <c r="R6" s="161" t="s">
        <v>179</v>
      </c>
      <c r="S6" s="163" t="s">
        <v>180</v>
      </c>
      <c r="T6" s="158" t="s">
        <v>181</v>
      </c>
      <c r="U6" s="165" t="s">
        <v>182</v>
      </c>
      <c r="V6" s="167" t="s">
        <v>71</v>
      </c>
      <c r="W6" s="167" t="s">
        <v>183</v>
      </c>
      <c r="X6" s="167" t="s">
        <v>184</v>
      </c>
      <c r="Y6" s="130" t="s">
        <v>185</v>
      </c>
      <c r="Z6" s="161" t="s">
        <v>186</v>
      </c>
      <c r="AA6" s="163" t="s">
        <v>187</v>
      </c>
      <c r="AB6" s="158" t="s">
        <v>188</v>
      </c>
      <c r="AC6" s="158" t="s">
        <v>189</v>
      </c>
      <c r="AD6" s="168" t="s">
        <v>71</v>
      </c>
      <c r="AE6" s="167" t="s">
        <v>183</v>
      </c>
      <c r="AF6" s="167" t="s">
        <v>184</v>
      </c>
      <c r="AG6" s="130" t="s">
        <v>185</v>
      </c>
      <c r="AH6" s="161" t="s">
        <v>187</v>
      </c>
      <c r="AI6" s="161" t="s">
        <v>190</v>
      </c>
      <c r="AJ6" s="161" t="s">
        <v>189</v>
      </c>
      <c r="AK6" s="167" t="s">
        <v>71</v>
      </c>
      <c r="AL6" s="167" t="s">
        <v>191</v>
      </c>
      <c r="AM6" s="167" t="s">
        <v>192</v>
      </c>
      <c r="AN6" s="132" t="s">
        <v>193</v>
      </c>
      <c r="AO6" s="167" t="s">
        <v>71</v>
      </c>
      <c r="AP6" s="167" t="s">
        <v>194</v>
      </c>
      <c r="AQ6" s="167" t="s">
        <v>195</v>
      </c>
      <c r="AR6" s="167" t="s">
        <v>71</v>
      </c>
      <c r="AS6" s="167" t="s">
        <v>196</v>
      </c>
      <c r="AT6" s="167" t="s">
        <v>197</v>
      </c>
      <c r="AU6" s="167" t="s">
        <v>198</v>
      </c>
      <c r="AV6" s="167" t="s">
        <v>71</v>
      </c>
      <c r="AW6" s="167" t="s">
        <v>199</v>
      </c>
      <c r="AX6" s="167" t="s">
        <v>200</v>
      </c>
      <c r="AY6" s="167" t="s">
        <v>71</v>
      </c>
      <c r="AZ6" s="167" t="s">
        <v>201</v>
      </c>
      <c r="BA6" s="167" t="s">
        <v>202</v>
      </c>
      <c r="BB6" s="167" t="s">
        <v>203</v>
      </c>
      <c r="BC6" s="132" t="s">
        <v>204</v>
      </c>
      <c r="BD6" s="167" t="s">
        <v>205</v>
      </c>
      <c r="BE6" s="167" t="s">
        <v>71</v>
      </c>
      <c r="BF6" s="132" t="s">
        <v>206</v>
      </c>
      <c r="BG6" s="132" t="s">
        <v>207</v>
      </c>
      <c r="BH6" s="167" t="s">
        <v>71</v>
      </c>
      <c r="BI6" s="132" t="s">
        <v>208</v>
      </c>
      <c r="BJ6" s="132" t="s">
        <v>209</v>
      </c>
      <c r="BK6" s="132" t="s">
        <v>210</v>
      </c>
      <c r="BL6" s="132" t="s">
        <v>211</v>
      </c>
      <c r="BM6" s="167" t="s">
        <v>71</v>
      </c>
      <c r="BN6" s="132" t="s">
        <v>212</v>
      </c>
      <c r="BO6" s="132" t="s">
        <v>213</v>
      </c>
      <c r="BP6" s="167" t="s">
        <v>71</v>
      </c>
      <c r="BQ6" s="132" t="s">
        <v>214</v>
      </c>
      <c r="BR6" s="132" t="s">
        <v>215</v>
      </c>
      <c r="BS6" s="132" t="s">
        <v>216</v>
      </c>
      <c r="BT6" s="132" t="s">
        <v>217</v>
      </c>
      <c r="BU6" s="167" t="s">
        <v>71</v>
      </c>
      <c r="BV6" s="132" t="s">
        <v>218</v>
      </c>
      <c r="BW6" s="132" t="s">
        <v>219</v>
      </c>
      <c r="BX6" s="167" t="s">
        <v>71</v>
      </c>
      <c r="BY6" s="167" t="s">
        <v>220</v>
      </c>
      <c r="BZ6" s="132" t="s">
        <v>221</v>
      </c>
      <c r="CA6" s="167" t="s">
        <v>222</v>
      </c>
      <c r="CB6" s="167" t="s">
        <v>168</v>
      </c>
    </row>
    <row r="7" spans="1:80" ht="19.5" customHeight="1">
      <c r="A7" s="9" t="s">
        <v>76</v>
      </c>
      <c r="B7" s="9" t="s">
        <v>77</v>
      </c>
      <c r="C7" s="10" t="s">
        <v>78</v>
      </c>
      <c r="D7" s="122"/>
      <c r="E7" s="124"/>
      <c r="F7" s="132"/>
      <c r="G7" s="132"/>
      <c r="H7" s="132"/>
      <c r="I7" s="132"/>
      <c r="J7" s="132"/>
      <c r="K7" s="132"/>
      <c r="L7" s="132"/>
      <c r="M7" s="132"/>
      <c r="N7" s="157"/>
      <c r="O7" s="158"/>
      <c r="P7" s="160"/>
      <c r="Q7" s="162"/>
      <c r="R7" s="162"/>
      <c r="S7" s="164"/>
      <c r="T7" s="158"/>
      <c r="U7" s="166"/>
      <c r="V7" s="132"/>
      <c r="W7" s="132"/>
      <c r="X7" s="132"/>
      <c r="Y7" s="157"/>
      <c r="Z7" s="162"/>
      <c r="AA7" s="164"/>
      <c r="AB7" s="158"/>
      <c r="AC7" s="158"/>
      <c r="AD7" s="166"/>
      <c r="AE7" s="132"/>
      <c r="AF7" s="132"/>
      <c r="AG7" s="157"/>
      <c r="AH7" s="162"/>
      <c r="AI7" s="162"/>
      <c r="AJ7" s="162"/>
      <c r="AK7" s="132"/>
      <c r="AL7" s="132"/>
      <c r="AM7" s="132"/>
      <c r="AN7" s="169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69"/>
      <c r="BD7" s="132"/>
      <c r="BE7" s="132"/>
      <c r="BF7" s="169"/>
      <c r="BG7" s="169"/>
      <c r="BH7" s="132"/>
      <c r="BI7" s="169"/>
      <c r="BJ7" s="169"/>
      <c r="BK7" s="169"/>
      <c r="BL7" s="169"/>
      <c r="BM7" s="132"/>
      <c r="BN7" s="169"/>
      <c r="BO7" s="169"/>
      <c r="BP7" s="132"/>
      <c r="BQ7" s="169"/>
      <c r="BR7" s="169"/>
      <c r="BS7" s="169"/>
      <c r="BT7" s="169"/>
      <c r="BU7" s="132"/>
      <c r="BV7" s="169"/>
      <c r="BW7" s="169"/>
      <c r="BX7" s="132"/>
      <c r="BY7" s="132"/>
      <c r="BZ7" s="169"/>
      <c r="CA7" s="132"/>
      <c r="CB7" s="132"/>
    </row>
    <row r="8" spans="1:80" s="35" customFormat="1" ht="19.5" customHeight="1">
      <c r="A8" s="39" t="s">
        <v>2</v>
      </c>
      <c r="B8" s="39" t="s">
        <v>2</v>
      </c>
      <c r="C8" s="40" t="s">
        <v>2</v>
      </c>
      <c r="D8" s="41" t="s">
        <v>55</v>
      </c>
      <c r="E8" s="42">
        <f aca="true" t="shared" si="0" ref="E8:E28">SUM(F8,K8,V8,AD8,AK8,AO8,AR8,AV8,AY8,BE8,BH8,BM8,BP8,BU8,BX8)</f>
        <v>439.3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439.07</v>
      </c>
      <c r="AL8" s="42">
        <v>80.02</v>
      </c>
      <c r="AM8" s="42">
        <v>359.05</v>
      </c>
      <c r="AN8" s="42">
        <v>0</v>
      </c>
      <c r="AO8" s="42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0.23</v>
      </c>
      <c r="AZ8" s="45">
        <v>0.23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</row>
    <row r="9" spans="1:80" s="35" customFormat="1" ht="19.5" customHeight="1">
      <c r="A9" s="39" t="s">
        <v>2</v>
      </c>
      <c r="B9" s="39" t="s">
        <v>2</v>
      </c>
      <c r="C9" s="40" t="s">
        <v>2</v>
      </c>
      <c r="D9" s="41" t="s">
        <v>0</v>
      </c>
      <c r="E9" s="42">
        <f t="shared" si="0"/>
        <v>439.3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439.07</v>
      </c>
      <c r="AL9" s="42">
        <v>80.02</v>
      </c>
      <c r="AM9" s="42">
        <v>359.05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0.23</v>
      </c>
      <c r="AZ9" s="45">
        <v>0.23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</row>
    <row r="10" spans="1:80" s="35" customFormat="1" ht="19.5" customHeight="1">
      <c r="A10" s="39" t="s">
        <v>223</v>
      </c>
      <c r="B10" s="39" t="s">
        <v>2</v>
      </c>
      <c r="C10" s="40" t="s">
        <v>2</v>
      </c>
      <c r="D10" s="41" t="s">
        <v>224</v>
      </c>
      <c r="E10" s="42">
        <f t="shared" si="0"/>
        <v>407.84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407.82</v>
      </c>
      <c r="AL10" s="42">
        <v>48.77</v>
      </c>
      <c r="AM10" s="42">
        <v>359.05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0.02</v>
      </c>
      <c r="AZ10" s="45">
        <v>0.02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</row>
    <row r="11" spans="1:80" s="35" customFormat="1" ht="19.5" customHeight="1">
      <c r="A11" s="39" t="s">
        <v>2</v>
      </c>
      <c r="B11" s="39" t="s">
        <v>225</v>
      </c>
      <c r="C11" s="40" t="s">
        <v>2</v>
      </c>
      <c r="D11" s="41" t="s">
        <v>226</v>
      </c>
      <c r="E11" s="42">
        <f t="shared" si="0"/>
        <v>76.83999999999999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76.82</v>
      </c>
      <c r="AL11" s="42">
        <v>48.77</v>
      </c>
      <c r="AM11" s="42">
        <v>28.05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0.02</v>
      </c>
      <c r="AZ11" s="45">
        <v>0.02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</row>
    <row r="12" spans="1:80" s="35" customFormat="1" ht="19.5" customHeight="1">
      <c r="A12" s="39" t="s">
        <v>223</v>
      </c>
      <c r="B12" s="39" t="s">
        <v>227</v>
      </c>
      <c r="C12" s="40" t="s">
        <v>81</v>
      </c>
      <c r="D12" s="41" t="s">
        <v>228</v>
      </c>
      <c r="E12" s="42">
        <f t="shared" si="0"/>
        <v>76.83999999999999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76.82</v>
      </c>
      <c r="AL12" s="42">
        <v>48.77</v>
      </c>
      <c r="AM12" s="42">
        <v>28.05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0.02</v>
      </c>
      <c r="AZ12" s="45">
        <v>0.02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</row>
    <row r="13" spans="1:80" s="35" customFormat="1" ht="19.5" customHeight="1">
      <c r="A13" s="39" t="s">
        <v>2</v>
      </c>
      <c r="B13" s="39" t="s">
        <v>229</v>
      </c>
      <c r="C13" s="40" t="s">
        <v>2</v>
      </c>
      <c r="D13" s="41" t="s">
        <v>230</v>
      </c>
      <c r="E13" s="42">
        <f t="shared" si="0"/>
        <v>331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331</v>
      </c>
      <c r="AL13" s="42">
        <v>0</v>
      </c>
      <c r="AM13" s="42">
        <v>331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</row>
    <row r="14" spans="1:80" s="35" customFormat="1" ht="19.5" customHeight="1">
      <c r="A14" s="39" t="s">
        <v>223</v>
      </c>
      <c r="B14" s="39" t="s">
        <v>231</v>
      </c>
      <c r="C14" s="40" t="s">
        <v>85</v>
      </c>
      <c r="D14" s="41" t="s">
        <v>232</v>
      </c>
      <c r="E14" s="42">
        <f t="shared" si="0"/>
        <v>331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331</v>
      </c>
      <c r="AL14" s="42">
        <v>0</v>
      </c>
      <c r="AM14" s="42">
        <v>331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</row>
    <row r="15" spans="1:80" s="35" customFormat="1" ht="19.5" customHeight="1">
      <c r="A15" s="39" t="s">
        <v>233</v>
      </c>
      <c r="B15" s="39" t="s">
        <v>2</v>
      </c>
      <c r="C15" s="40" t="s">
        <v>2</v>
      </c>
      <c r="D15" s="41" t="s">
        <v>234</v>
      </c>
      <c r="E15" s="42">
        <f t="shared" si="0"/>
        <v>13.57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13.57</v>
      </c>
      <c r="AL15" s="42">
        <v>13.57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</row>
    <row r="16" spans="1:80" s="35" customFormat="1" ht="19.5" customHeight="1">
      <c r="A16" s="39" t="s">
        <v>2</v>
      </c>
      <c r="B16" s="39" t="s">
        <v>235</v>
      </c>
      <c r="C16" s="40" t="s">
        <v>2</v>
      </c>
      <c r="D16" s="41" t="s">
        <v>236</v>
      </c>
      <c r="E16" s="42">
        <f t="shared" si="0"/>
        <v>13.09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13.09</v>
      </c>
      <c r="AL16" s="42">
        <v>13.09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</row>
    <row r="17" spans="1:80" s="35" customFormat="1" ht="19.5" customHeight="1">
      <c r="A17" s="39" t="s">
        <v>233</v>
      </c>
      <c r="B17" s="39" t="s">
        <v>237</v>
      </c>
      <c r="C17" s="40" t="s">
        <v>88</v>
      </c>
      <c r="D17" s="41" t="s">
        <v>238</v>
      </c>
      <c r="E17" s="42">
        <f t="shared" si="0"/>
        <v>9.35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9.35</v>
      </c>
      <c r="AL17" s="42">
        <v>9.35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</row>
    <row r="18" spans="1:80" s="35" customFormat="1" ht="19.5" customHeight="1">
      <c r="A18" s="39" t="s">
        <v>233</v>
      </c>
      <c r="B18" s="39" t="s">
        <v>237</v>
      </c>
      <c r="C18" s="40" t="s">
        <v>90</v>
      </c>
      <c r="D18" s="41" t="s">
        <v>239</v>
      </c>
      <c r="E18" s="42">
        <f t="shared" si="0"/>
        <v>3.74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3.74</v>
      </c>
      <c r="AL18" s="42">
        <v>3.74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</row>
    <row r="19" spans="1:80" s="35" customFormat="1" ht="19.5" customHeight="1">
      <c r="A19" s="39" t="s">
        <v>2</v>
      </c>
      <c r="B19" s="39" t="s">
        <v>240</v>
      </c>
      <c r="C19" s="40" t="s">
        <v>2</v>
      </c>
      <c r="D19" s="41" t="s">
        <v>241</v>
      </c>
      <c r="E19" s="42">
        <f t="shared" si="0"/>
        <v>0.48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0.48</v>
      </c>
      <c r="AL19" s="42">
        <v>0.48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</row>
    <row r="20" spans="1:80" s="35" customFormat="1" ht="19.5" customHeight="1">
      <c r="A20" s="39" t="s">
        <v>233</v>
      </c>
      <c r="B20" s="39" t="s">
        <v>242</v>
      </c>
      <c r="C20" s="40" t="s">
        <v>81</v>
      </c>
      <c r="D20" s="41" t="s">
        <v>243</v>
      </c>
      <c r="E20" s="42">
        <f t="shared" si="0"/>
        <v>0.48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0.48</v>
      </c>
      <c r="AL20" s="42">
        <v>0.48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</row>
    <row r="21" spans="1:80" s="35" customFormat="1" ht="19.5" customHeight="1">
      <c r="A21" s="39" t="s">
        <v>244</v>
      </c>
      <c r="B21" s="39" t="s">
        <v>2</v>
      </c>
      <c r="C21" s="40" t="s">
        <v>2</v>
      </c>
      <c r="D21" s="41" t="s">
        <v>245</v>
      </c>
      <c r="E21" s="42">
        <f t="shared" si="0"/>
        <v>4.07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3.86</v>
      </c>
      <c r="AL21" s="42">
        <v>3.86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0.21</v>
      </c>
      <c r="AZ21" s="45">
        <v>0.21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</row>
    <row r="22" spans="1:80" s="35" customFormat="1" ht="19.5" customHeight="1">
      <c r="A22" s="39" t="s">
        <v>2</v>
      </c>
      <c r="B22" s="39" t="s">
        <v>246</v>
      </c>
      <c r="C22" s="40" t="s">
        <v>2</v>
      </c>
      <c r="D22" s="41" t="s">
        <v>247</v>
      </c>
      <c r="E22" s="42">
        <f t="shared" si="0"/>
        <v>4.07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3.86</v>
      </c>
      <c r="AL22" s="42">
        <v>3.86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0.21</v>
      </c>
      <c r="AZ22" s="45">
        <v>0.21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</row>
    <row r="23" spans="1:80" s="35" customFormat="1" ht="19.5" customHeight="1">
      <c r="A23" s="39" t="s">
        <v>244</v>
      </c>
      <c r="B23" s="39" t="s">
        <v>248</v>
      </c>
      <c r="C23" s="40" t="s">
        <v>81</v>
      </c>
      <c r="D23" s="41" t="s">
        <v>249</v>
      </c>
      <c r="E23" s="42">
        <f t="shared" si="0"/>
        <v>3.51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3.51</v>
      </c>
      <c r="AL23" s="42">
        <v>3.51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</row>
    <row r="24" spans="1:80" s="35" customFormat="1" ht="19.5" customHeight="1">
      <c r="A24" s="39" t="s">
        <v>244</v>
      </c>
      <c r="B24" s="39" t="s">
        <v>248</v>
      </c>
      <c r="C24" s="40" t="s">
        <v>97</v>
      </c>
      <c r="D24" s="41" t="s">
        <v>250</v>
      </c>
      <c r="E24" s="42">
        <f t="shared" si="0"/>
        <v>0.48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0.3</v>
      </c>
      <c r="AL24" s="42">
        <v>0.3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0.18</v>
      </c>
      <c r="AZ24" s="45">
        <v>0.18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</row>
    <row r="25" spans="1:80" s="35" customFormat="1" ht="19.5" customHeight="1">
      <c r="A25" s="39" t="s">
        <v>244</v>
      </c>
      <c r="B25" s="39" t="s">
        <v>248</v>
      </c>
      <c r="C25" s="40" t="s">
        <v>92</v>
      </c>
      <c r="D25" s="41" t="s">
        <v>251</v>
      </c>
      <c r="E25" s="42">
        <f t="shared" si="0"/>
        <v>0.08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0.05</v>
      </c>
      <c r="AL25" s="42">
        <v>0.05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0.03</v>
      </c>
      <c r="AZ25" s="45">
        <v>0.03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</row>
    <row r="26" spans="1:80" s="35" customFormat="1" ht="19.5" customHeight="1">
      <c r="A26" s="39" t="s">
        <v>252</v>
      </c>
      <c r="B26" s="39" t="s">
        <v>2</v>
      </c>
      <c r="C26" s="40" t="s">
        <v>2</v>
      </c>
      <c r="D26" s="41" t="s">
        <v>253</v>
      </c>
      <c r="E26" s="42">
        <f t="shared" si="0"/>
        <v>13.82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13.82</v>
      </c>
      <c r="AL26" s="42">
        <v>13.82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</row>
    <row r="27" spans="1:80" s="35" customFormat="1" ht="19.5" customHeight="1">
      <c r="A27" s="39" t="s">
        <v>2</v>
      </c>
      <c r="B27" s="39" t="s">
        <v>254</v>
      </c>
      <c r="C27" s="40" t="s">
        <v>2</v>
      </c>
      <c r="D27" s="41" t="s">
        <v>255</v>
      </c>
      <c r="E27" s="42">
        <f t="shared" si="0"/>
        <v>13.82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13.82</v>
      </c>
      <c r="AL27" s="42">
        <v>13.82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</row>
    <row r="28" spans="1:80" s="35" customFormat="1" ht="19.5" customHeight="1">
      <c r="A28" s="39" t="s">
        <v>252</v>
      </c>
      <c r="B28" s="39" t="s">
        <v>256</v>
      </c>
      <c r="C28" s="40" t="s">
        <v>81</v>
      </c>
      <c r="D28" s="41" t="s">
        <v>257</v>
      </c>
      <c r="E28" s="42">
        <f t="shared" si="0"/>
        <v>13.82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13.82</v>
      </c>
      <c r="AL28" s="42">
        <v>13.82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</row>
  </sheetData>
  <sheetProtection/>
  <mergeCells count="97">
    <mergeCell ref="BX6:BX7"/>
    <mergeCell ref="BY6:BY7"/>
    <mergeCell ref="BZ6:BZ7"/>
    <mergeCell ref="CA6:CA7"/>
    <mergeCell ref="CB6:CB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BP5:BT5"/>
    <mergeCell ref="BU5:BW5"/>
    <mergeCell ref="BX5:CB5"/>
    <mergeCell ref="A6:C6"/>
    <mergeCell ref="D6:D7"/>
    <mergeCell ref="E5:E7"/>
    <mergeCell ref="F6:F7"/>
    <mergeCell ref="G6:G7"/>
    <mergeCell ref="H6:H7"/>
    <mergeCell ref="I6:I7"/>
    <mergeCell ref="AR5:AU5"/>
    <mergeCell ref="AV5:AX5"/>
    <mergeCell ref="AY5:BD5"/>
    <mergeCell ref="BE5:BG5"/>
    <mergeCell ref="BH5:BL5"/>
    <mergeCell ref="BM5:BO5"/>
    <mergeCell ref="A1:C1"/>
    <mergeCell ref="E1:H1"/>
    <mergeCell ref="A3:CB3"/>
    <mergeCell ref="A5:D5"/>
    <mergeCell ref="F5:J5"/>
    <mergeCell ref="K5:U5"/>
    <mergeCell ref="V5:AC5"/>
    <mergeCell ref="AD5:AJ5"/>
    <mergeCell ref="AK5:AN5"/>
    <mergeCell ref="AO5:AQ5"/>
  </mergeCells>
  <printOptions horizontalCentered="1"/>
  <pageMargins left="0.39" right="0.39" top="0.79" bottom="0.39" header="0" footer="0"/>
  <pageSetup errors="blank" fitToHeight="100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showZeros="0" zoomScalePageLayoutView="0" workbookViewId="0" topLeftCell="A1">
      <selection activeCell="A1" sqref="A1:G2"/>
    </sheetView>
  </sheetViews>
  <sheetFormatPr defaultColWidth="9.140625" defaultRowHeight="15"/>
  <cols>
    <col min="1" max="2" width="5.57421875" style="0" customWidth="1"/>
    <col min="3" max="3" width="40.00390625" style="0" customWidth="1"/>
    <col min="4" max="5" width="5.28125" style="0" customWidth="1"/>
    <col min="6" max="6" width="40.00390625" style="0" customWidth="1"/>
    <col min="7" max="7" width="15.7109375" style="0" customWidth="1"/>
  </cols>
  <sheetData>
    <row r="1" spans="1:7" ht="18.75" customHeight="1">
      <c r="A1" s="177" t="s">
        <v>258</v>
      </c>
      <c r="B1" s="177"/>
      <c r="C1" s="177"/>
      <c r="D1" s="177"/>
      <c r="E1" s="177"/>
      <c r="F1" s="177"/>
      <c r="G1" s="177"/>
    </row>
    <row r="2" spans="1:7" ht="18.75" customHeight="1">
      <c r="A2" s="177"/>
      <c r="B2" s="177"/>
      <c r="C2" s="177"/>
      <c r="D2" s="177"/>
      <c r="E2" s="177"/>
      <c r="F2" s="177"/>
      <c r="G2" s="177"/>
    </row>
    <row r="3" spans="1:7" ht="17.25" customHeight="1">
      <c r="A3" t="s">
        <v>153</v>
      </c>
      <c r="G3" s="27" t="s">
        <v>4</v>
      </c>
    </row>
    <row r="4" spans="1:7" ht="27" customHeight="1">
      <c r="A4" s="170" t="s">
        <v>259</v>
      </c>
      <c r="B4" s="171"/>
      <c r="C4" s="172"/>
      <c r="D4" s="170" t="s">
        <v>260</v>
      </c>
      <c r="E4" s="171"/>
      <c r="F4" s="172"/>
      <c r="G4" s="174" t="s">
        <v>261</v>
      </c>
    </row>
    <row r="5" spans="1:7" ht="24" customHeight="1">
      <c r="A5" s="173" t="s">
        <v>63</v>
      </c>
      <c r="B5" s="173"/>
      <c r="C5" s="174" t="s">
        <v>262</v>
      </c>
      <c r="D5" s="173" t="s">
        <v>63</v>
      </c>
      <c r="E5" s="173"/>
      <c r="F5" s="174" t="s">
        <v>262</v>
      </c>
      <c r="G5" s="176"/>
    </row>
    <row r="6" spans="1:7" ht="22.5" customHeight="1">
      <c r="A6" s="28" t="s">
        <v>76</v>
      </c>
      <c r="B6" s="28" t="s">
        <v>77</v>
      </c>
      <c r="C6" s="175"/>
      <c r="D6" s="28" t="s">
        <v>76</v>
      </c>
      <c r="E6" s="28" t="s">
        <v>77</v>
      </c>
      <c r="F6" s="175"/>
      <c r="G6" s="176"/>
    </row>
    <row r="7" spans="1:12" s="26" customFormat="1" ht="21.75" customHeight="1">
      <c r="A7" s="29" t="s">
        <v>2</v>
      </c>
      <c r="B7" s="29" t="s">
        <v>2</v>
      </c>
      <c r="C7" s="30" t="s">
        <v>55</v>
      </c>
      <c r="D7" s="29" t="s">
        <v>2</v>
      </c>
      <c r="E7" s="31" t="s">
        <v>2</v>
      </c>
      <c r="F7" s="32" t="s">
        <v>2</v>
      </c>
      <c r="G7" s="33">
        <v>439.3</v>
      </c>
      <c r="H7"/>
      <c r="I7"/>
      <c r="J7"/>
      <c r="K7"/>
      <c r="L7"/>
    </row>
    <row r="8" spans="1:7" s="26" customFormat="1" ht="21.75" customHeight="1">
      <c r="A8" s="29" t="s">
        <v>263</v>
      </c>
      <c r="B8" s="29" t="s">
        <v>2</v>
      </c>
      <c r="C8" s="30" t="s">
        <v>264</v>
      </c>
      <c r="D8" s="29" t="s">
        <v>2</v>
      </c>
      <c r="E8" s="31" t="s">
        <v>2</v>
      </c>
      <c r="F8" s="32" t="s">
        <v>2</v>
      </c>
      <c r="G8" s="33">
        <v>439.07</v>
      </c>
    </row>
    <row r="9" spans="1:7" s="26" customFormat="1" ht="21.75" customHeight="1">
      <c r="A9" s="29" t="s">
        <v>265</v>
      </c>
      <c r="B9" s="29" t="s">
        <v>81</v>
      </c>
      <c r="C9" s="30" t="s">
        <v>266</v>
      </c>
      <c r="D9" s="29" t="s">
        <v>267</v>
      </c>
      <c r="E9" s="31" t="s">
        <v>81</v>
      </c>
      <c r="F9" s="32" t="s">
        <v>268</v>
      </c>
      <c r="G9" s="33">
        <v>24.11</v>
      </c>
    </row>
    <row r="10" spans="1:7" s="26" customFormat="1" ht="21.75" customHeight="1">
      <c r="A10" s="29" t="s">
        <v>265</v>
      </c>
      <c r="B10" s="29" t="s">
        <v>81</v>
      </c>
      <c r="C10" s="30" t="s">
        <v>266</v>
      </c>
      <c r="D10" s="29" t="s">
        <v>267</v>
      </c>
      <c r="E10" s="31" t="s">
        <v>85</v>
      </c>
      <c r="F10" s="32" t="s">
        <v>269</v>
      </c>
      <c r="G10" s="33">
        <v>22.65</v>
      </c>
    </row>
    <row r="11" spans="1:7" s="26" customFormat="1" ht="21.75" customHeight="1">
      <c r="A11" s="29" t="s">
        <v>265</v>
      </c>
      <c r="B11" s="29" t="s">
        <v>81</v>
      </c>
      <c r="C11" s="30" t="s">
        <v>266</v>
      </c>
      <c r="D11" s="29" t="s">
        <v>267</v>
      </c>
      <c r="E11" s="31" t="s">
        <v>97</v>
      </c>
      <c r="F11" s="32" t="s">
        <v>270</v>
      </c>
      <c r="G11" s="33">
        <v>2.01</v>
      </c>
    </row>
    <row r="12" spans="1:7" s="26" customFormat="1" ht="21.75" customHeight="1">
      <c r="A12" s="29" t="s">
        <v>265</v>
      </c>
      <c r="B12" s="29" t="s">
        <v>81</v>
      </c>
      <c r="C12" s="30" t="s">
        <v>266</v>
      </c>
      <c r="D12" s="29" t="s">
        <v>267</v>
      </c>
      <c r="E12" s="31" t="s">
        <v>271</v>
      </c>
      <c r="F12" s="32" t="s">
        <v>272</v>
      </c>
      <c r="G12" s="33">
        <v>9.35</v>
      </c>
    </row>
    <row r="13" spans="1:7" s="26" customFormat="1" ht="21.75" customHeight="1">
      <c r="A13" s="29" t="s">
        <v>265</v>
      </c>
      <c r="B13" s="29" t="s">
        <v>81</v>
      </c>
      <c r="C13" s="30" t="s">
        <v>266</v>
      </c>
      <c r="D13" s="29" t="s">
        <v>267</v>
      </c>
      <c r="E13" s="31" t="s">
        <v>273</v>
      </c>
      <c r="F13" s="32" t="s">
        <v>274</v>
      </c>
      <c r="G13" s="33">
        <v>3.74</v>
      </c>
    </row>
    <row r="14" spans="1:7" s="26" customFormat="1" ht="21.75" customHeight="1">
      <c r="A14" s="29" t="s">
        <v>265</v>
      </c>
      <c r="B14" s="29" t="s">
        <v>81</v>
      </c>
      <c r="C14" s="30" t="s">
        <v>266</v>
      </c>
      <c r="D14" s="29" t="s">
        <v>267</v>
      </c>
      <c r="E14" s="31" t="s">
        <v>275</v>
      </c>
      <c r="F14" s="32" t="s">
        <v>276</v>
      </c>
      <c r="G14" s="33">
        <v>3.51</v>
      </c>
    </row>
    <row r="15" spans="1:7" s="26" customFormat="1" ht="21.75" customHeight="1">
      <c r="A15" s="29" t="s">
        <v>265</v>
      </c>
      <c r="B15" s="29" t="s">
        <v>81</v>
      </c>
      <c r="C15" s="30" t="s">
        <v>266</v>
      </c>
      <c r="D15" s="29" t="s">
        <v>267</v>
      </c>
      <c r="E15" s="31" t="s">
        <v>95</v>
      </c>
      <c r="F15" s="32" t="s">
        <v>277</v>
      </c>
      <c r="G15" s="33">
        <v>0.3</v>
      </c>
    </row>
    <row r="16" spans="1:7" s="26" customFormat="1" ht="21.75" customHeight="1">
      <c r="A16" s="29" t="s">
        <v>265</v>
      </c>
      <c r="B16" s="29" t="s">
        <v>81</v>
      </c>
      <c r="C16" s="30" t="s">
        <v>266</v>
      </c>
      <c r="D16" s="29" t="s">
        <v>267</v>
      </c>
      <c r="E16" s="31" t="s">
        <v>278</v>
      </c>
      <c r="F16" s="32" t="s">
        <v>279</v>
      </c>
      <c r="G16" s="33">
        <v>0.48</v>
      </c>
    </row>
    <row r="17" spans="1:7" s="26" customFormat="1" ht="21.75" customHeight="1">
      <c r="A17" s="29" t="s">
        <v>265</v>
      </c>
      <c r="B17" s="29" t="s">
        <v>81</v>
      </c>
      <c r="C17" s="30" t="s">
        <v>266</v>
      </c>
      <c r="D17" s="29" t="s">
        <v>267</v>
      </c>
      <c r="E17" s="31" t="s">
        <v>280</v>
      </c>
      <c r="F17" s="32" t="s">
        <v>171</v>
      </c>
      <c r="G17" s="33">
        <v>13.82</v>
      </c>
    </row>
    <row r="18" spans="1:7" s="26" customFormat="1" ht="21.75" customHeight="1">
      <c r="A18" s="29" t="s">
        <v>265</v>
      </c>
      <c r="B18" s="29" t="s">
        <v>81</v>
      </c>
      <c r="C18" s="30" t="s">
        <v>266</v>
      </c>
      <c r="D18" s="29" t="s">
        <v>267</v>
      </c>
      <c r="E18" s="31" t="s">
        <v>281</v>
      </c>
      <c r="F18" s="32" t="s">
        <v>282</v>
      </c>
      <c r="G18" s="33">
        <v>0.05</v>
      </c>
    </row>
    <row r="19" spans="1:7" s="26" customFormat="1" ht="21.75" customHeight="1">
      <c r="A19" s="29" t="s">
        <v>265</v>
      </c>
      <c r="B19" s="29" t="s">
        <v>85</v>
      </c>
      <c r="C19" s="30" t="s">
        <v>283</v>
      </c>
      <c r="D19" s="29" t="s">
        <v>284</v>
      </c>
      <c r="E19" s="31" t="s">
        <v>81</v>
      </c>
      <c r="F19" s="32" t="s">
        <v>285</v>
      </c>
      <c r="G19" s="33">
        <v>15.84</v>
      </c>
    </row>
    <row r="20" spans="1:7" s="26" customFormat="1" ht="21.75" customHeight="1">
      <c r="A20" s="29" t="s">
        <v>265</v>
      </c>
      <c r="B20" s="29" t="s">
        <v>85</v>
      </c>
      <c r="C20" s="30" t="s">
        <v>283</v>
      </c>
      <c r="D20" s="29" t="s">
        <v>284</v>
      </c>
      <c r="E20" s="31" t="s">
        <v>286</v>
      </c>
      <c r="F20" s="32" t="s">
        <v>178</v>
      </c>
      <c r="G20" s="33">
        <v>0.66</v>
      </c>
    </row>
    <row r="21" spans="1:7" s="26" customFormat="1" ht="21.75" customHeight="1">
      <c r="A21" s="29" t="s">
        <v>265</v>
      </c>
      <c r="B21" s="29" t="s">
        <v>85</v>
      </c>
      <c r="C21" s="30" t="s">
        <v>283</v>
      </c>
      <c r="D21" s="29" t="s">
        <v>284</v>
      </c>
      <c r="E21" s="31" t="s">
        <v>287</v>
      </c>
      <c r="F21" s="32" t="s">
        <v>288</v>
      </c>
      <c r="G21" s="33">
        <v>2.54</v>
      </c>
    </row>
    <row r="22" spans="1:12" s="26" customFormat="1" ht="21.75" customHeight="1">
      <c r="A22" s="29" t="s">
        <v>265</v>
      </c>
      <c r="B22" s="29" t="s">
        <v>85</v>
      </c>
      <c r="C22" s="30" t="s">
        <v>283</v>
      </c>
      <c r="D22" s="29" t="s">
        <v>284</v>
      </c>
      <c r="E22" s="31" t="s">
        <v>289</v>
      </c>
      <c r="F22" s="32" t="s">
        <v>290</v>
      </c>
      <c r="G22" s="33">
        <v>0.73</v>
      </c>
      <c r="L22"/>
    </row>
    <row r="23" spans="1:7" s="26" customFormat="1" ht="21.75" customHeight="1">
      <c r="A23" s="29" t="s">
        <v>265</v>
      </c>
      <c r="B23" s="29" t="s">
        <v>85</v>
      </c>
      <c r="C23" s="30" t="s">
        <v>283</v>
      </c>
      <c r="D23" s="29" t="s">
        <v>284</v>
      </c>
      <c r="E23" s="31" t="s">
        <v>291</v>
      </c>
      <c r="F23" s="32" t="s">
        <v>180</v>
      </c>
      <c r="G23" s="33">
        <v>2.5</v>
      </c>
    </row>
    <row r="24" spans="1:7" s="26" customFormat="1" ht="21.75" customHeight="1">
      <c r="A24" s="29" t="s">
        <v>265</v>
      </c>
      <c r="B24" s="29" t="s">
        <v>85</v>
      </c>
      <c r="C24" s="30" t="s">
        <v>283</v>
      </c>
      <c r="D24" s="29" t="s">
        <v>284</v>
      </c>
      <c r="E24" s="31" t="s">
        <v>292</v>
      </c>
      <c r="F24" s="32" t="s">
        <v>293</v>
      </c>
      <c r="G24" s="33">
        <v>5.78</v>
      </c>
    </row>
    <row r="25" spans="1:7" s="26" customFormat="1" ht="21.75" customHeight="1">
      <c r="A25" s="29" t="s">
        <v>265</v>
      </c>
      <c r="B25" s="29" t="s">
        <v>85</v>
      </c>
      <c r="C25" s="30" t="s">
        <v>283</v>
      </c>
      <c r="D25" s="29" t="s">
        <v>284</v>
      </c>
      <c r="E25" s="31" t="s">
        <v>92</v>
      </c>
      <c r="F25" s="32" t="s">
        <v>182</v>
      </c>
      <c r="G25" s="33">
        <v>331</v>
      </c>
    </row>
    <row r="26" spans="1:7" s="26" customFormat="1" ht="21.75" customHeight="1">
      <c r="A26" s="29" t="s">
        <v>294</v>
      </c>
      <c r="B26" s="29" t="s">
        <v>2</v>
      </c>
      <c r="C26" s="30" t="s">
        <v>295</v>
      </c>
      <c r="D26" s="29" t="s">
        <v>2</v>
      </c>
      <c r="E26" s="31" t="s">
        <v>2</v>
      </c>
      <c r="F26" s="32" t="s">
        <v>2</v>
      </c>
      <c r="G26" s="33">
        <v>0.23</v>
      </c>
    </row>
    <row r="27" spans="1:7" s="26" customFormat="1" ht="21.75" customHeight="1">
      <c r="A27" s="29" t="s">
        <v>296</v>
      </c>
      <c r="B27" s="29" t="s">
        <v>81</v>
      </c>
      <c r="C27" s="30" t="s">
        <v>297</v>
      </c>
      <c r="D27" s="29" t="s">
        <v>298</v>
      </c>
      <c r="E27" s="31" t="s">
        <v>84</v>
      </c>
      <c r="F27" s="32" t="s">
        <v>299</v>
      </c>
      <c r="G27" s="33">
        <v>0.21</v>
      </c>
    </row>
    <row r="28" spans="1:7" s="26" customFormat="1" ht="21.75" customHeight="1">
      <c r="A28" s="29" t="s">
        <v>296</v>
      </c>
      <c r="B28" s="29" t="s">
        <v>81</v>
      </c>
      <c r="C28" s="30" t="s">
        <v>297</v>
      </c>
      <c r="D28" s="29" t="s">
        <v>298</v>
      </c>
      <c r="E28" s="31" t="s">
        <v>273</v>
      </c>
      <c r="F28" s="32" t="s">
        <v>300</v>
      </c>
      <c r="G28" s="33">
        <v>0.02</v>
      </c>
    </row>
  </sheetData>
  <sheetProtection/>
  <mergeCells count="8">
    <mergeCell ref="G4:G6"/>
    <mergeCell ref="A1:G2"/>
    <mergeCell ref="A4:C4"/>
    <mergeCell ref="D4:F4"/>
    <mergeCell ref="A5:B5"/>
    <mergeCell ref="D5:E5"/>
    <mergeCell ref="C5:C6"/>
    <mergeCell ref="F5:F6"/>
  </mergeCells>
  <printOptions horizontalCentered="1"/>
  <pageMargins left="0" right="0.39" top="0.39" bottom="0.39" header="0" footer="0"/>
  <pageSetup errors="blank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2" width="5.421875" style="0" customWidth="1"/>
    <col min="3" max="3" width="9.00390625" style="0" customWidth="1"/>
    <col min="4" max="4" width="40.421875" style="0" customWidth="1"/>
    <col min="5" max="5" width="25.7109375" style="0" customWidth="1"/>
    <col min="6" max="8" width="21.7109375" style="0" customWidth="1"/>
  </cols>
  <sheetData>
    <row r="1" spans="1:8" ht="19.5" customHeight="1">
      <c r="A1" s="15" t="s">
        <v>301</v>
      </c>
      <c r="B1" s="15"/>
      <c r="C1" s="15"/>
      <c r="D1" s="20"/>
      <c r="E1" s="15"/>
      <c r="F1" s="15"/>
      <c r="G1" s="15"/>
      <c r="H1" s="7" t="s">
        <v>2</v>
      </c>
    </row>
    <row r="2" spans="1:8" ht="25.5" customHeight="1">
      <c r="A2" s="109" t="s">
        <v>302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4" t="s">
        <v>2</v>
      </c>
      <c r="B3" s="5"/>
      <c r="C3" s="5"/>
      <c r="D3" s="5"/>
      <c r="E3" s="17"/>
      <c r="F3" s="17"/>
      <c r="G3" s="17"/>
      <c r="H3" s="7" t="s">
        <v>4</v>
      </c>
    </row>
    <row r="4" spans="1:8" ht="19.5" customHeight="1">
      <c r="A4" s="178" t="s">
        <v>303</v>
      </c>
      <c r="B4" s="179"/>
      <c r="C4" s="179"/>
      <c r="D4" s="180"/>
      <c r="E4" s="116" t="s">
        <v>103</v>
      </c>
      <c r="F4" s="124"/>
      <c r="G4" s="124"/>
      <c r="H4" s="124"/>
    </row>
    <row r="5" spans="1:8" ht="19.5" customHeight="1">
      <c r="A5" s="110" t="s">
        <v>63</v>
      </c>
      <c r="B5" s="111"/>
      <c r="C5" s="181" t="s">
        <v>64</v>
      </c>
      <c r="D5" s="121" t="s">
        <v>262</v>
      </c>
      <c r="E5" s="125" t="s">
        <v>55</v>
      </c>
      <c r="F5" s="183" t="s">
        <v>304</v>
      </c>
      <c r="G5" s="184" t="s">
        <v>305</v>
      </c>
      <c r="H5" s="185" t="s">
        <v>306</v>
      </c>
    </row>
    <row r="6" spans="1:8" ht="33.75" customHeight="1">
      <c r="A6" s="9" t="s">
        <v>76</v>
      </c>
      <c r="B6" s="10" t="s">
        <v>77</v>
      </c>
      <c r="C6" s="182"/>
      <c r="D6" s="140"/>
      <c r="E6" s="122"/>
      <c r="F6" s="183"/>
      <c r="G6" s="184"/>
      <c r="H6" s="185" t="s">
        <v>307</v>
      </c>
    </row>
    <row r="7" spans="1:8" ht="19.5" customHeight="1">
      <c r="A7" s="11" t="s">
        <v>2</v>
      </c>
      <c r="B7" s="22" t="s">
        <v>2</v>
      </c>
      <c r="C7" s="23" t="s">
        <v>2</v>
      </c>
      <c r="D7" s="11" t="s">
        <v>55</v>
      </c>
      <c r="E7" s="24">
        <v>108.3</v>
      </c>
      <c r="F7" s="21">
        <v>80.02</v>
      </c>
      <c r="G7" s="21">
        <v>28.05</v>
      </c>
      <c r="H7" s="25">
        <v>0.23</v>
      </c>
    </row>
    <row r="8" spans="1:8" ht="19.5" customHeight="1">
      <c r="A8" s="11" t="s">
        <v>2</v>
      </c>
      <c r="B8" s="22" t="s">
        <v>2</v>
      </c>
      <c r="C8" s="23" t="s">
        <v>2</v>
      </c>
      <c r="D8" s="11" t="s">
        <v>0</v>
      </c>
      <c r="E8" s="24">
        <v>108.3</v>
      </c>
      <c r="F8" s="21">
        <v>80.02</v>
      </c>
      <c r="G8" s="21">
        <v>28.05</v>
      </c>
      <c r="H8" s="25">
        <v>0.23</v>
      </c>
    </row>
    <row r="9" spans="1:8" ht="19.5" customHeight="1">
      <c r="A9" s="11" t="s">
        <v>2</v>
      </c>
      <c r="B9" s="22" t="s">
        <v>2</v>
      </c>
      <c r="C9" s="23" t="s">
        <v>308</v>
      </c>
      <c r="D9" s="11" t="s">
        <v>309</v>
      </c>
      <c r="E9" s="24">
        <v>108.3</v>
      </c>
      <c r="F9" s="21">
        <v>80.02</v>
      </c>
      <c r="G9" s="21">
        <v>28.05</v>
      </c>
      <c r="H9" s="25">
        <v>0.23</v>
      </c>
    </row>
    <row r="10" spans="1:8" ht="19.5" customHeight="1">
      <c r="A10" s="11" t="s">
        <v>267</v>
      </c>
      <c r="B10" s="22" t="s">
        <v>81</v>
      </c>
      <c r="C10" s="23" t="s">
        <v>308</v>
      </c>
      <c r="D10" s="11" t="s">
        <v>310</v>
      </c>
      <c r="E10" s="24">
        <v>24.11</v>
      </c>
      <c r="F10" s="21">
        <v>24.11</v>
      </c>
      <c r="G10" s="21">
        <v>0</v>
      </c>
      <c r="H10" s="25">
        <v>0</v>
      </c>
    </row>
    <row r="11" spans="1:8" ht="19.5" customHeight="1">
      <c r="A11" s="11" t="s">
        <v>284</v>
      </c>
      <c r="B11" s="22" t="s">
        <v>81</v>
      </c>
      <c r="C11" s="23" t="s">
        <v>308</v>
      </c>
      <c r="D11" s="11" t="s">
        <v>311</v>
      </c>
      <c r="E11" s="24">
        <v>15.84</v>
      </c>
      <c r="F11" s="21">
        <v>0</v>
      </c>
      <c r="G11" s="21">
        <v>15.84</v>
      </c>
      <c r="H11" s="25">
        <v>0</v>
      </c>
    </row>
    <row r="12" spans="1:8" ht="19.5" customHeight="1">
      <c r="A12" s="11" t="s">
        <v>267</v>
      </c>
      <c r="B12" s="22" t="s">
        <v>85</v>
      </c>
      <c r="C12" s="23" t="s">
        <v>308</v>
      </c>
      <c r="D12" s="11" t="s">
        <v>312</v>
      </c>
      <c r="E12" s="24">
        <v>22.65</v>
      </c>
      <c r="F12" s="21">
        <v>22.65</v>
      </c>
      <c r="G12" s="21">
        <v>0</v>
      </c>
      <c r="H12" s="25">
        <v>0</v>
      </c>
    </row>
    <row r="13" spans="1:8" ht="19.5" customHeight="1">
      <c r="A13" s="11" t="s">
        <v>267</v>
      </c>
      <c r="B13" s="22" t="s">
        <v>97</v>
      </c>
      <c r="C13" s="23" t="s">
        <v>308</v>
      </c>
      <c r="D13" s="11" t="s">
        <v>313</v>
      </c>
      <c r="E13" s="24">
        <v>2.01</v>
      </c>
      <c r="F13" s="21">
        <v>2.01</v>
      </c>
      <c r="G13" s="21">
        <v>0</v>
      </c>
      <c r="H13" s="25">
        <v>0</v>
      </c>
    </row>
    <row r="14" spans="1:8" ht="19.5" customHeight="1">
      <c r="A14" s="11" t="s">
        <v>298</v>
      </c>
      <c r="B14" s="22" t="s">
        <v>84</v>
      </c>
      <c r="C14" s="23" t="s">
        <v>308</v>
      </c>
      <c r="D14" s="11" t="s">
        <v>314</v>
      </c>
      <c r="E14" s="24">
        <v>0.21</v>
      </c>
      <c r="F14" s="21">
        <v>0</v>
      </c>
      <c r="G14" s="21">
        <v>0</v>
      </c>
      <c r="H14" s="25">
        <v>0.21</v>
      </c>
    </row>
    <row r="15" spans="1:8" ht="19.5" customHeight="1">
      <c r="A15" s="11" t="s">
        <v>267</v>
      </c>
      <c r="B15" s="22" t="s">
        <v>271</v>
      </c>
      <c r="C15" s="23" t="s">
        <v>308</v>
      </c>
      <c r="D15" s="11" t="s">
        <v>315</v>
      </c>
      <c r="E15" s="24">
        <v>9.35</v>
      </c>
      <c r="F15" s="21">
        <v>9.35</v>
      </c>
      <c r="G15" s="21">
        <v>0</v>
      </c>
      <c r="H15" s="25">
        <v>0</v>
      </c>
    </row>
    <row r="16" spans="1:8" ht="19.5" customHeight="1">
      <c r="A16" s="11" t="s">
        <v>267</v>
      </c>
      <c r="B16" s="22" t="s">
        <v>273</v>
      </c>
      <c r="C16" s="23" t="s">
        <v>308</v>
      </c>
      <c r="D16" s="11" t="s">
        <v>316</v>
      </c>
      <c r="E16" s="24">
        <v>3.74</v>
      </c>
      <c r="F16" s="21">
        <v>3.74</v>
      </c>
      <c r="G16" s="21">
        <v>0</v>
      </c>
      <c r="H16" s="25">
        <v>0</v>
      </c>
    </row>
    <row r="17" spans="1:8" ht="19.5" customHeight="1">
      <c r="A17" s="11" t="s">
        <v>298</v>
      </c>
      <c r="B17" s="22" t="s">
        <v>273</v>
      </c>
      <c r="C17" s="23" t="s">
        <v>308</v>
      </c>
      <c r="D17" s="11" t="s">
        <v>317</v>
      </c>
      <c r="E17" s="24">
        <v>0.02</v>
      </c>
      <c r="F17" s="21">
        <v>0</v>
      </c>
      <c r="G17" s="21">
        <v>0</v>
      </c>
      <c r="H17" s="25">
        <v>0.02</v>
      </c>
    </row>
    <row r="18" spans="1:8" ht="19.5" customHeight="1">
      <c r="A18" s="11" t="s">
        <v>267</v>
      </c>
      <c r="B18" s="22" t="s">
        <v>275</v>
      </c>
      <c r="C18" s="23" t="s">
        <v>308</v>
      </c>
      <c r="D18" s="11" t="s">
        <v>318</v>
      </c>
      <c r="E18" s="24">
        <v>3.51</v>
      </c>
      <c r="F18" s="21">
        <v>3.51</v>
      </c>
      <c r="G18" s="21">
        <v>0</v>
      </c>
      <c r="H18" s="25">
        <v>0</v>
      </c>
    </row>
    <row r="19" spans="1:8" ht="19.5" customHeight="1">
      <c r="A19" s="11" t="s">
        <v>267</v>
      </c>
      <c r="B19" s="22" t="s">
        <v>95</v>
      </c>
      <c r="C19" s="23" t="s">
        <v>308</v>
      </c>
      <c r="D19" s="11" t="s">
        <v>319</v>
      </c>
      <c r="E19" s="24">
        <v>0.3</v>
      </c>
      <c r="F19" s="21">
        <v>0.3</v>
      </c>
      <c r="G19" s="21">
        <v>0</v>
      </c>
      <c r="H19" s="25">
        <v>0</v>
      </c>
    </row>
    <row r="20" spans="1:8" ht="19.5" customHeight="1">
      <c r="A20" s="11" t="s">
        <v>267</v>
      </c>
      <c r="B20" s="22" t="s">
        <v>278</v>
      </c>
      <c r="C20" s="23" t="s">
        <v>308</v>
      </c>
      <c r="D20" s="11" t="s">
        <v>320</v>
      </c>
      <c r="E20" s="24">
        <v>0.48</v>
      </c>
      <c r="F20" s="21">
        <v>0.48</v>
      </c>
      <c r="G20" s="21">
        <v>0</v>
      </c>
      <c r="H20" s="25">
        <v>0</v>
      </c>
    </row>
    <row r="21" spans="1:8" ht="19.5" customHeight="1">
      <c r="A21" s="11" t="s">
        <v>267</v>
      </c>
      <c r="B21" s="22" t="s">
        <v>280</v>
      </c>
      <c r="C21" s="23" t="s">
        <v>308</v>
      </c>
      <c r="D21" s="11" t="s">
        <v>321</v>
      </c>
      <c r="E21" s="24">
        <v>13.82</v>
      </c>
      <c r="F21" s="21">
        <v>13.82</v>
      </c>
      <c r="G21" s="21">
        <v>0</v>
      </c>
      <c r="H21" s="25">
        <v>0</v>
      </c>
    </row>
    <row r="22" spans="1:8" ht="19.5" customHeight="1">
      <c r="A22" s="11" t="s">
        <v>267</v>
      </c>
      <c r="B22" s="22" t="s">
        <v>281</v>
      </c>
      <c r="C22" s="23" t="s">
        <v>308</v>
      </c>
      <c r="D22" s="11" t="s">
        <v>322</v>
      </c>
      <c r="E22" s="24">
        <v>0.05</v>
      </c>
      <c r="F22" s="21">
        <v>0.05</v>
      </c>
      <c r="G22" s="21">
        <v>0</v>
      </c>
      <c r="H22" s="25">
        <v>0</v>
      </c>
    </row>
    <row r="23" spans="1:8" ht="19.5" customHeight="1">
      <c r="A23" s="11" t="s">
        <v>284</v>
      </c>
      <c r="B23" s="22" t="s">
        <v>286</v>
      </c>
      <c r="C23" s="23" t="s">
        <v>308</v>
      </c>
      <c r="D23" s="11" t="s">
        <v>323</v>
      </c>
      <c r="E23" s="24">
        <v>0.66</v>
      </c>
      <c r="F23" s="21">
        <v>0</v>
      </c>
      <c r="G23" s="21">
        <v>0.66</v>
      </c>
      <c r="H23" s="25">
        <v>0</v>
      </c>
    </row>
    <row r="24" spans="1:8" ht="19.5" customHeight="1">
      <c r="A24" s="11" t="s">
        <v>284</v>
      </c>
      <c r="B24" s="22" t="s">
        <v>287</v>
      </c>
      <c r="C24" s="23" t="s">
        <v>308</v>
      </c>
      <c r="D24" s="11" t="s">
        <v>324</v>
      </c>
      <c r="E24" s="24">
        <v>2.54</v>
      </c>
      <c r="F24" s="21">
        <v>0</v>
      </c>
      <c r="G24" s="21">
        <v>2.54</v>
      </c>
      <c r="H24" s="25">
        <v>0</v>
      </c>
    </row>
    <row r="25" spans="1:8" ht="19.5" customHeight="1">
      <c r="A25" s="11" t="s">
        <v>284</v>
      </c>
      <c r="B25" s="22" t="s">
        <v>289</v>
      </c>
      <c r="C25" s="23" t="s">
        <v>308</v>
      </c>
      <c r="D25" s="11" t="s">
        <v>325</v>
      </c>
      <c r="E25" s="24">
        <v>0.73</v>
      </c>
      <c r="F25" s="21">
        <v>0</v>
      </c>
      <c r="G25" s="21">
        <v>0.73</v>
      </c>
      <c r="H25" s="25">
        <v>0</v>
      </c>
    </row>
    <row r="26" spans="1:8" ht="19.5" customHeight="1">
      <c r="A26" s="11" t="s">
        <v>284</v>
      </c>
      <c r="B26" s="22" t="s">
        <v>291</v>
      </c>
      <c r="C26" s="23" t="s">
        <v>308</v>
      </c>
      <c r="D26" s="11" t="s">
        <v>326</v>
      </c>
      <c r="E26" s="24">
        <v>2.5</v>
      </c>
      <c r="F26" s="21">
        <v>0</v>
      </c>
      <c r="G26" s="21">
        <v>2.5</v>
      </c>
      <c r="H26" s="25">
        <v>0</v>
      </c>
    </row>
    <row r="27" spans="1:8" ht="19.5" customHeight="1">
      <c r="A27" s="11" t="s">
        <v>284</v>
      </c>
      <c r="B27" s="22" t="s">
        <v>292</v>
      </c>
      <c r="C27" s="23" t="s">
        <v>308</v>
      </c>
      <c r="D27" s="11" t="s">
        <v>327</v>
      </c>
      <c r="E27" s="24">
        <v>5.78</v>
      </c>
      <c r="F27" s="21">
        <v>0</v>
      </c>
      <c r="G27" s="21">
        <v>5.78</v>
      </c>
      <c r="H27" s="25">
        <v>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38.7109375" style="0" customWidth="1"/>
    <col min="3" max="3" width="16.57421875" style="0" customWidth="1"/>
    <col min="4" max="4" width="19.8515625" style="0" customWidth="1"/>
    <col min="5" max="8" width="16.57421875" style="0" customWidth="1"/>
    <col min="9" max="14" width="17.8515625" style="0" customWidth="1"/>
  </cols>
  <sheetData>
    <row r="1" spans="1:14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0"/>
      <c r="L1" s="15"/>
      <c r="M1" s="15"/>
      <c r="N1" s="7" t="s">
        <v>2</v>
      </c>
    </row>
    <row r="2" spans="1:14" ht="25.5" customHeight="1">
      <c r="A2" s="109" t="s">
        <v>328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9.5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4</v>
      </c>
    </row>
    <row r="4" spans="1:14" ht="19.5" customHeight="1">
      <c r="A4" s="125" t="s">
        <v>329</v>
      </c>
      <c r="B4" s="186" t="s">
        <v>307</v>
      </c>
      <c r="C4" s="183" t="s">
        <v>330</v>
      </c>
      <c r="D4" s="183"/>
      <c r="E4" s="183"/>
      <c r="F4" s="183"/>
      <c r="G4" s="183"/>
      <c r="H4" s="183"/>
      <c r="I4" s="183" t="s">
        <v>331</v>
      </c>
      <c r="J4" s="183"/>
      <c r="K4" s="183"/>
      <c r="L4" s="183"/>
      <c r="M4" s="183"/>
      <c r="N4" s="183"/>
    </row>
    <row r="5" spans="1:14" ht="19.5" customHeight="1">
      <c r="A5" s="125"/>
      <c r="B5" s="186"/>
      <c r="C5" s="187" t="s">
        <v>55</v>
      </c>
      <c r="D5" s="186" t="s">
        <v>179</v>
      </c>
      <c r="E5" s="183" t="s">
        <v>332</v>
      </c>
      <c r="F5" s="183"/>
      <c r="G5" s="183"/>
      <c r="H5" s="184" t="s">
        <v>178</v>
      </c>
      <c r="I5" s="187" t="s">
        <v>55</v>
      </c>
      <c r="J5" s="186" t="s">
        <v>179</v>
      </c>
      <c r="K5" s="183" t="s">
        <v>332</v>
      </c>
      <c r="L5" s="183"/>
      <c r="M5" s="183"/>
      <c r="N5" s="184" t="s">
        <v>178</v>
      </c>
    </row>
    <row r="6" spans="1:14" ht="33.75" customHeight="1">
      <c r="A6" s="122"/>
      <c r="B6" s="186"/>
      <c r="C6" s="187"/>
      <c r="D6" s="186"/>
      <c r="E6" s="18" t="s">
        <v>71</v>
      </c>
      <c r="F6" s="18" t="s">
        <v>333</v>
      </c>
      <c r="G6" s="18" t="s">
        <v>334</v>
      </c>
      <c r="H6" s="184"/>
      <c r="I6" s="187"/>
      <c r="J6" s="186"/>
      <c r="K6" s="18" t="s">
        <v>71</v>
      </c>
      <c r="L6" s="18" t="s">
        <v>333</v>
      </c>
      <c r="M6" s="18" t="s">
        <v>334</v>
      </c>
      <c r="N6" s="184"/>
    </row>
    <row r="7" spans="1:14" ht="19.5" customHeight="1">
      <c r="A7" s="11" t="s">
        <v>2</v>
      </c>
      <c r="B7" s="19" t="s">
        <v>55</v>
      </c>
      <c r="C7" s="19"/>
      <c r="D7" s="19"/>
      <c r="E7" s="19"/>
      <c r="F7" s="19"/>
      <c r="G7" s="19"/>
      <c r="H7" s="19"/>
      <c r="I7" s="21">
        <f>SUM(J7,K7,N7)</f>
        <v>3.16</v>
      </c>
      <c r="J7" s="21">
        <v>0</v>
      </c>
      <c r="K7" s="21">
        <f>SUM(L7,M7)</f>
        <v>2.5</v>
      </c>
      <c r="L7" s="21">
        <v>0</v>
      </c>
      <c r="M7" s="21">
        <v>2.5</v>
      </c>
      <c r="N7" s="21">
        <v>0.66</v>
      </c>
    </row>
    <row r="8" spans="1:14" ht="19.5" customHeight="1">
      <c r="A8" s="11" t="s">
        <v>2</v>
      </c>
      <c r="B8" s="19" t="s">
        <v>0</v>
      </c>
      <c r="C8" s="19"/>
      <c r="D8" s="19"/>
      <c r="E8" s="19"/>
      <c r="F8" s="19"/>
      <c r="G8" s="19"/>
      <c r="H8" s="19"/>
      <c r="I8" s="21">
        <f>SUM(J8,K8,N8)</f>
        <v>3.16</v>
      </c>
      <c r="J8" s="21">
        <v>0</v>
      </c>
      <c r="K8" s="21">
        <f>SUM(L8,M8)</f>
        <v>2.5</v>
      </c>
      <c r="L8" s="21">
        <v>0</v>
      </c>
      <c r="M8" s="21">
        <v>2.5</v>
      </c>
      <c r="N8" s="21">
        <v>0.66</v>
      </c>
    </row>
    <row r="9" spans="1:14" ht="19.5" customHeight="1">
      <c r="A9" s="11" t="s">
        <v>335</v>
      </c>
      <c r="B9" s="19" t="s">
        <v>309</v>
      </c>
      <c r="C9" s="19"/>
      <c r="D9" s="19"/>
      <c r="E9" s="19"/>
      <c r="F9" s="19"/>
      <c r="G9" s="19"/>
      <c r="H9" s="19"/>
      <c r="I9" s="21">
        <f>SUM(J9,K9,N9)</f>
        <v>3.16</v>
      </c>
      <c r="J9" s="21">
        <v>0</v>
      </c>
      <c r="K9" s="21">
        <f>SUM(L9,M9)</f>
        <v>2.5</v>
      </c>
      <c r="L9" s="21">
        <v>0</v>
      </c>
      <c r="M9" s="21">
        <v>2.5</v>
      </c>
      <c r="N9" s="21">
        <v>0.66</v>
      </c>
    </row>
  </sheetData>
  <sheetProtection/>
  <mergeCells count="13">
    <mergeCell ref="I5:I6"/>
    <mergeCell ref="J5:J6"/>
    <mergeCell ref="N5:N6"/>
    <mergeCell ref="A2:N2"/>
    <mergeCell ref="C4:H4"/>
    <mergeCell ref="I4:N4"/>
    <mergeCell ref="E5:G5"/>
    <mergeCell ref="K5:M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DESKTOP-CUKRAB6\Administrator</dc:creator>
  <cp:keywords/>
  <dc:description/>
  <cp:lastModifiedBy>科协</cp:lastModifiedBy>
  <dcterms:created xsi:type="dcterms:W3CDTF">2018-12-08T12:24:42Z</dcterms:created>
  <dcterms:modified xsi:type="dcterms:W3CDTF">2019-02-21T01:02:34Z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